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M HOAPHU\NH 23-24\3 CONG KHAI 24\"/>
    </mc:Choice>
  </mc:AlternateContent>
  <bookViews>
    <workbookView xWindow="0" yWindow="0" windowWidth="2370" windowHeight="0"/>
  </bookViews>
  <sheets>
    <sheet name="M10" sheetId="1" r:id="rId1"/>
    <sheet name="M1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" i="2" l="1"/>
  <c r="O29" i="2"/>
  <c r="N29" i="2"/>
  <c r="M29" i="2"/>
  <c r="L29" i="2"/>
  <c r="K29" i="2"/>
  <c r="J29" i="2"/>
  <c r="J10" i="2" s="1"/>
  <c r="I29" i="2"/>
  <c r="I10" i="2" s="1"/>
  <c r="H29" i="2"/>
  <c r="G29" i="2"/>
  <c r="F29" i="2"/>
  <c r="F10" i="2" s="1"/>
  <c r="E29" i="2"/>
  <c r="E10" i="2" s="1"/>
  <c r="D29" i="2"/>
  <c r="C29" i="2"/>
  <c r="P26" i="2"/>
  <c r="P10" i="2" s="1"/>
  <c r="O26" i="2"/>
  <c r="O10" i="2" s="1"/>
  <c r="N26" i="2"/>
  <c r="M26" i="2"/>
  <c r="L26" i="2"/>
  <c r="K26" i="2"/>
  <c r="J26" i="2"/>
  <c r="I26" i="2"/>
  <c r="H26" i="2"/>
  <c r="G26" i="2"/>
  <c r="F26" i="2"/>
  <c r="E26" i="2"/>
  <c r="D26" i="2"/>
  <c r="C26" i="2"/>
  <c r="P11" i="2"/>
  <c r="O11" i="2"/>
  <c r="L11" i="2"/>
  <c r="K11" i="2"/>
  <c r="J11" i="2"/>
  <c r="I11" i="2"/>
  <c r="H11" i="2"/>
  <c r="G11" i="2"/>
  <c r="F11" i="2"/>
  <c r="E11" i="2"/>
  <c r="D11" i="2"/>
  <c r="C11" i="2"/>
  <c r="L10" i="2"/>
  <c r="K10" i="2"/>
  <c r="H10" i="2"/>
  <c r="G10" i="2"/>
  <c r="D10" i="2"/>
  <c r="C10" i="2"/>
  <c r="G63" i="1" l="1"/>
  <c r="G61" i="1"/>
  <c r="G59" i="1"/>
  <c r="G51" i="1"/>
  <c r="F51" i="1"/>
  <c r="E51" i="1"/>
  <c r="D51" i="1"/>
  <c r="C50" i="1"/>
  <c r="C51" i="1" s="1"/>
  <c r="C49" i="1"/>
  <c r="C48" i="1"/>
  <c r="G47" i="1"/>
  <c r="F47" i="1"/>
  <c r="E47" i="1"/>
  <c r="D47" i="1"/>
  <c r="C46" i="1"/>
  <c r="C47" i="1" s="1"/>
  <c r="G45" i="1"/>
  <c r="F45" i="1"/>
  <c r="E45" i="1"/>
  <c r="D45" i="1"/>
  <c r="C45" i="1"/>
  <c r="C44" i="1"/>
  <c r="G43" i="1"/>
  <c r="F43" i="1"/>
  <c r="E43" i="1"/>
  <c r="D43" i="1"/>
  <c r="C42" i="1"/>
  <c r="C43" i="1" s="1"/>
  <c r="G41" i="1"/>
  <c r="F41" i="1"/>
  <c r="E41" i="1"/>
  <c r="D41" i="1"/>
  <c r="C40" i="1"/>
  <c r="C41" i="1" s="1"/>
  <c r="G39" i="1"/>
  <c r="F39" i="1"/>
  <c r="E39" i="1"/>
  <c r="D39" i="1"/>
  <c r="C38" i="1"/>
  <c r="C39" i="1" s="1"/>
  <c r="G37" i="1"/>
  <c r="F37" i="1"/>
  <c r="E37" i="1"/>
  <c r="D37" i="1"/>
  <c r="C37" i="1"/>
  <c r="C36" i="1"/>
  <c r="G35" i="1"/>
  <c r="F35" i="1"/>
  <c r="E35" i="1"/>
  <c r="D35" i="1"/>
  <c r="C34" i="1"/>
  <c r="C35" i="1" s="1"/>
  <c r="C33" i="1"/>
  <c r="G32" i="1"/>
  <c r="F32" i="1"/>
  <c r="E32" i="1"/>
  <c r="D32" i="1"/>
  <c r="G30" i="1"/>
  <c r="F30" i="1"/>
  <c r="E30" i="1"/>
  <c r="D30" i="1"/>
  <c r="C29" i="1"/>
  <c r="C30" i="1" s="1"/>
  <c r="G28" i="1"/>
  <c r="F28" i="1"/>
  <c r="E28" i="1"/>
  <c r="D28" i="1"/>
  <c r="C28" i="1"/>
  <c r="C27" i="1"/>
  <c r="G26" i="1"/>
  <c r="F26" i="1"/>
  <c r="E26" i="1"/>
  <c r="D26" i="1"/>
  <c r="C25" i="1"/>
  <c r="C26" i="1" s="1"/>
  <c r="G24" i="1"/>
  <c r="F24" i="1"/>
  <c r="E24" i="1"/>
  <c r="D24" i="1"/>
  <c r="C24" i="1"/>
  <c r="C23" i="1"/>
  <c r="C22" i="1"/>
  <c r="G19" i="1"/>
  <c r="F19" i="1"/>
  <c r="E19" i="1"/>
  <c r="D19" i="1"/>
  <c r="C18" i="1"/>
  <c r="C19" i="1" s="1"/>
  <c r="G17" i="1"/>
  <c r="F17" i="1"/>
  <c r="E17" i="1"/>
  <c r="D17" i="1"/>
  <c r="C16" i="1"/>
  <c r="C17" i="1" s="1"/>
  <c r="G15" i="1"/>
  <c r="F15" i="1"/>
  <c r="E15" i="1"/>
  <c r="D15" i="1"/>
  <c r="C14" i="1"/>
  <c r="C15" i="1" s="1"/>
  <c r="C13" i="1"/>
  <c r="C32" i="1" s="1"/>
</calcChain>
</file>

<file path=xl/sharedStrings.xml><?xml version="1.0" encoding="utf-8"?>
<sst xmlns="http://schemas.openxmlformats.org/spreadsheetml/2006/main" count="153" uniqueCount="114">
  <si>
    <t>TRƯỜNG THCS HÒA PHÚ</t>
  </si>
  <si>
    <t>Biểu mẫu 10</t>
  </si>
  <si>
    <t>THÔNG BÁO</t>
  </si>
  <si>
    <t>Cam kết chất lượng giáo dục của trường trung học sơ sở và trường trung học phổ thông,</t>
  </si>
  <si>
    <t>Năm học  2023-2024</t>
  </si>
  <si>
    <t>(Thông tư số 36/2017/TT-BGDĐT ngày 28 tháng 12 năm 2017)</t>
  </si>
  <si>
    <t>Công khai thông tin chất lượng giáo dục:  Năm học 2023 - 2024</t>
  </si>
  <si>
    <t>STT</t>
  </si>
  <si>
    <t>NỘI DUNG</t>
  </si>
  <si>
    <t>Tổng số</t>
  </si>
  <si>
    <t>Chia theo khối lớp</t>
  </si>
  <si>
    <t>Lớp 6</t>
  </si>
  <si>
    <t>Lớp 7</t>
  </si>
  <si>
    <t>Lớp 8</t>
  </si>
  <si>
    <t>Lớp 9</t>
  </si>
  <si>
    <t>I</t>
  </si>
  <si>
    <t>Số học sinh chia theo hạnh kiểm</t>
  </si>
  <si>
    <t>Tốt</t>
  </si>
  <si>
    <t>Tỷ lệ %</t>
  </si>
  <si>
    <t>Khá</t>
  </si>
  <si>
    <t>Tỷ lệ</t>
  </si>
  <si>
    <t>Trung bình</t>
  </si>
  <si>
    <t>Yếu</t>
  </si>
  <si>
    <t>II</t>
  </si>
  <si>
    <t>Số học sinh chia theo học lực</t>
  </si>
  <si>
    <t>Giỏi</t>
  </si>
  <si>
    <t>Kém</t>
  </si>
  <si>
    <t>III</t>
  </si>
  <si>
    <t>Tổng hợp kết quả cuối năm</t>
  </si>
  <si>
    <t>Lên lớp</t>
  </si>
  <si>
    <t>a</t>
  </si>
  <si>
    <t>Học sinh giỏi</t>
  </si>
  <si>
    <t>b</t>
  </si>
  <si>
    <t xml:space="preserve">Học sinh tiên tiến </t>
  </si>
  <si>
    <t>Thi lại</t>
  </si>
  <si>
    <t>Lưu ban</t>
  </si>
  <si>
    <t>Chuyển trường đến</t>
  </si>
  <si>
    <t>Chuyển trường đi</t>
  </si>
  <si>
    <t>Bị buộc thôi học</t>
  </si>
  <si>
    <t>Bỏ học (qua kì nghỉ hè và trong năm học)</t>
  </si>
  <si>
    <t>IV</t>
  </si>
  <si>
    <t>Số học sinh đạt giải các kì thi HS giỏi</t>
  </si>
  <si>
    <t>Cấp huyện</t>
  </si>
  <si>
    <t>Cấp tỉnh/ thành phố</t>
  </si>
  <si>
    <t>Quốc gia, Khu vực, Quốc tế</t>
  </si>
  <si>
    <t>V</t>
  </si>
  <si>
    <t>Số học sinh dự xét tốt nghiệp THCS</t>
  </si>
  <si>
    <t>VI</t>
  </si>
  <si>
    <t>Số Hs được công nhận tốt nghiệp THCS</t>
  </si>
  <si>
    <t>VII</t>
  </si>
  <si>
    <t>Số Hs đỗ vào lớp 10</t>
  </si>
  <si>
    <t>Tỉ lệ</t>
  </si>
  <si>
    <t>VIII</t>
  </si>
  <si>
    <t>số HS nam/ nữ</t>
  </si>
  <si>
    <t>1386/644</t>
  </si>
  <si>
    <t>512/240</t>
  </si>
  <si>
    <t>341/151</t>
  </si>
  <si>
    <t>276/138</t>
  </si>
  <si>
    <t>257/115</t>
  </si>
  <si>
    <t>IX</t>
  </si>
  <si>
    <t>số HS dân tộc</t>
  </si>
  <si>
    <t>HIỆU TRƯỞNG</t>
  </si>
  <si>
    <t>UBND TP THỦ DẦU MỘT</t>
  </si>
  <si>
    <t>Biểu mẫu 12</t>
  </si>
  <si>
    <t xml:space="preserve">Công khai thông tin về đội ngũ nhà giáo, cán bộ quản lý và nhân viên của trường Trung học sơ sở và </t>
  </si>
  <si>
    <t>trường trung học phổ thông, năm học  2023- 2024</t>
  </si>
  <si>
    <t>Nội dung</t>
  </si>
  <si>
    <t>Trình độ đào tạo</t>
  </si>
  <si>
    <t>Hạng chức danh nghề nghiệp</t>
  </si>
  <si>
    <t>Chuẩn nghề nghiệp</t>
  </si>
  <si>
    <t>TS</t>
  </si>
  <si>
    <t>ThS</t>
  </si>
  <si>
    <t>ĐH</t>
  </si>
  <si>
    <t>CĐ</t>
  </si>
  <si>
    <t>TC</t>
  </si>
  <si>
    <t>Dưới TC</t>
  </si>
  <si>
    <t>Hạng III</t>
  </si>
  <si>
    <t>Hạng II</t>
  </si>
  <si>
    <t>Hạng I</t>
  </si>
  <si>
    <t>Tổng số giáo viên, cán bộ quản lý và nhân viên</t>
  </si>
  <si>
    <r>
      <rPr>
        <b/>
        <sz val="12"/>
        <color indexed="8"/>
        <rFont val="Times New Roman"/>
        <family val="1"/>
      </rPr>
      <t>Giáo viên</t>
    </r>
    <r>
      <rPr>
        <sz val="12"/>
        <color indexed="8"/>
        <rFont val="Times New Roman"/>
        <family val="1"/>
      </rPr>
      <t xml:space="preserve">
Trong đó số giáo viên dạy môn:</t>
    </r>
  </si>
  <si>
    <t>Toán</t>
  </si>
  <si>
    <t>Lý</t>
  </si>
  <si>
    <t>Hoá</t>
  </si>
  <si>
    <t>Sinh</t>
  </si>
  <si>
    <t>Ngoại ngữ</t>
  </si>
  <si>
    <t xml:space="preserve">Văn </t>
  </si>
  <si>
    <t>Sử</t>
  </si>
  <si>
    <t>Địa</t>
  </si>
  <si>
    <t>GDCD</t>
  </si>
  <si>
    <t>Tin</t>
  </si>
  <si>
    <t>Công nghệ</t>
  </si>
  <si>
    <t>Thể dục</t>
  </si>
  <si>
    <t xml:space="preserve">Nhạc </t>
  </si>
  <si>
    <t>Hoạ</t>
  </si>
  <si>
    <t>Cán bộ quản lý</t>
  </si>
  <si>
    <t>Hiệu trưởng</t>
  </si>
  <si>
    <t>Phó hiệu trưởng</t>
  </si>
  <si>
    <t>Nhân viên</t>
  </si>
  <si>
    <t>Nhân viên văn thư</t>
  </si>
  <si>
    <t>Nhân viên kế toán</t>
  </si>
  <si>
    <t>Thủ quỹ + TPT Đội</t>
  </si>
  <si>
    <t>Nhân viên y tế</t>
  </si>
  <si>
    <t>Nhân viên thư viện</t>
  </si>
  <si>
    <t>Nhân viên thiết bị, thí nghiệm</t>
  </si>
  <si>
    <t>Nhân viên hỗ trợ giáo dục người khuyết tật</t>
  </si>
  <si>
    <t>Nhân viên công nghệ thông tin</t>
  </si>
  <si>
    <t>Giám thị</t>
  </si>
  <si>
    <t>Nhân viên phục vụ</t>
  </si>
  <si>
    <t>Nhân viên bảo vệ</t>
  </si>
  <si>
    <t>Nhân viên khác</t>
  </si>
  <si>
    <t>Hòa Phú, ngày  25  tháng 5 năm 2024</t>
  </si>
  <si>
    <t>UBND  TP THỦ DẦU MỘT</t>
  </si>
  <si>
    <t>Hoà Phú, ngày 15 tháng 7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</si>
</sst>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5" fillId="0" borderId="7" xfId="1" applyBorder="1" applyAlignment="1" applyProtection="1">
      <alignment horizontal="center" vertical="center"/>
      <protection locked="0"/>
    </xf>
    <xf numFmtId="164" fontId="1" fillId="0" borderId="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wrapText="1"/>
    </xf>
    <xf numFmtId="0" fontId="1" fillId="0" borderId="6" xfId="0" applyFont="1" applyBorder="1"/>
    <xf numFmtId="0" fontId="11" fillId="2" borderId="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6" fillId="0" borderId="0" xfId="0" applyFont="1" applyAlignment="1"/>
    <xf numFmtId="0" fontId="7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workbookViewId="0">
      <selection activeCell="J67" sqref="J67"/>
    </sheetView>
  </sheetViews>
  <sheetFormatPr defaultColWidth="15.42578125" defaultRowHeight="15" x14ac:dyDescent="0.25"/>
  <cols>
    <col min="1" max="1" width="8.28515625" customWidth="1"/>
    <col min="2" max="2" width="29.140625" customWidth="1"/>
    <col min="3" max="3" width="11.7109375" customWidth="1"/>
    <col min="4" max="4" width="12.140625" customWidth="1"/>
    <col min="5" max="5" width="9.5703125" customWidth="1"/>
    <col min="6" max="6" width="10.28515625" customWidth="1"/>
    <col min="7" max="7" width="8.85546875" customWidth="1"/>
  </cols>
  <sheetData>
    <row r="1" spans="1:7" ht="15.75" x14ac:dyDescent="0.25">
      <c r="A1" s="12" t="s">
        <v>62</v>
      </c>
      <c r="B1" s="12"/>
      <c r="C1" s="12"/>
      <c r="D1" s="1"/>
      <c r="E1" s="1"/>
      <c r="F1" s="1"/>
      <c r="G1" s="1"/>
    </row>
    <row r="2" spans="1:7" ht="15.75" x14ac:dyDescent="0.25">
      <c r="A2" s="4" t="s">
        <v>0</v>
      </c>
      <c r="B2" s="4"/>
      <c r="C2" s="4"/>
      <c r="D2" s="1"/>
      <c r="E2" s="1"/>
      <c r="F2" s="1"/>
      <c r="G2" s="1"/>
    </row>
    <row r="3" spans="1:7" ht="15.75" x14ac:dyDescent="0.25">
      <c r="A3" s="1"/>
      <c r="B3" s="2"/>
      <c r="C3" s="1"/>
      <c r="D3" s="1"/>
      <c r="E3" s="1"/>
      <c r="F3" s="1"/>
      <c r="G3" s="1"/>
    </row>
    <row r="4" spans="1:7" ht="15.75" x14ac:dyDescent="0.25">
      <c r="A4" s="3"/>
      <c r="B4" s="3"/>
      <c r="C4" s="3"/>
      <c r="D4" s="3"/>
      <c r="E4" s="3"/>
      <c r="F4" s="3" t="s">
        <v>1</v>
      </c>
      <c r="G4" s="3"/>
    </row>
    <row r="5" spans="1:7" ht="16.5" x14ac:dyDescent="0.25">
      <c r="A5" s="31" t="s">
        <v>2</v>
      </c>
      <c r="B5" s="31"/>
      <c r="C5" s="31"/>
      <c r="D5" s="31"/>
      <c r="E5" s="31"/>
      <c r="F5" s="31"/>
      <c r="G5" s="3"/>
    </row>
    <row r="6" spans="1:7" ht="15.75" x14ac:dyDescent="0.25">
      <c r="A6" s="4" t="s">
        <v>3</v>
      </c>
      <c r="B6" s="4"/>
      <c r="C6" s="4"/>
      <c r="D6" s="4"/>
      <c r="E6" s="4"/>
      <c r="F6" s="4"/>
      <c r="G6" s="3"/>
    </row>
    <row r="7" spans="1:7" ht="15.75" x14ac:dyDescent="0.25">
      <c r="A7" s="32" t="s">
        <v>4</v>
      </c>
      <c r="B7" s="32"/>
      <c r="C7" s="32"/>
      <c r="D7" s="32"/>
      <c r="E7" s="32"/>
      <c r="F7" s="32"/>
      <c r="G7" s="3"/>
    </row>
    <row r="8" spans="1:7" ht="15.75" x14ac:dyDescent="0.25">
      <c r="A8" s="33" t="s">
        <v>5</v>
      </c>
      <c r="B8" s="33"/>
      <c r="C8" s="33"/>
      <c r="D8" s="33"/>
      <c r="E8" s="33"/>
      <c r="F8" s="33"/>
      <c r="G8" s="33"/>
    </row>
    <row r="9" spans="1:7" ht="15.75" x14ac:dyDescent="0.25">
      <c r="A9" s="34" t="s">
        <v>6</v>
      </c>
      <c r="B9" s="34"/>
      <c r="C9" s="34"/>
      <c r="D9" s="34"/>
      <c r="E9" s="34"/>
      <c r="F9" s="34"/>
      <c r="G9" s="34"/>
    </row>
    <row r="10" spans="1:7" ht="15.75" x14ac:dyDescent="0.25">
      <c r="A10" s="1"/>
      <c r="B10" s="1"/>
      <c r="C10" s="1"/>
      <c r="D10" s="1"/>
      <c r="E10" s="1"/>
      <c r="F10" s="1"/>
      <c r="G10" s="1"/>
    </row>
    <row r="11" spans="1:7" ht="15.75" x14ac:dyDescent="0.25">
      <c r="A11" s="27" t="s">
        <v>7</v>
      </c>
      <c r="B11" s="27" t="s">
        <v>8</v>
      </c>
      <c r="C11" s="35" t="s">
        <v>9</v>
      </c>
      <c r="D11" s="37" t="s">
        <v>10</v>
      </c>
      <c r="E11" s="38"/>
      <c r="F11" s="38"/>
      <c r="G11" s="39"/>
    </row>
    <row r="12" spans="1:7" ht="15.75" x14ac:dyDescent="0.25">
      <c r="A12" s="28"/>
      <c r="B12" s="28"/>
      <c r="C12" s="36"/>
      <c r="D12" s="5" t="s">
        <v>11</v>
      </c>
      <c r="E12" s="5" t="s">
        <v>12</v>
      </c>
      <c r="F12" s="5" t="s">
        <v>13</v>
      </c>
      <c r="G12" s="5" t="s">
        <v>14</v>
      </c>
    </row>
    <row r="13" spans="1:7" ht="15.75" x14ac:dyDescent="0.25">
      <c r="A13" s="5" t="s">
        <v>15</v>
      </c>
      <c r="B13" s="6" t="s">
        <v>16</v>
      </c>
      <c r="C13" s="5">
        <f>SUM(D13:G13)</f>
        <v>1386</v>
      </c>
      <c r="D13" s="5">
        <v>512</v>
      </c>
      <c r="E13" s="5">
        <v>341</v>
      </c>
      <c r="F13" s="5">
        <v>276</v>
      </c>
      <c r="G13" s="5">
        <v>257</v>
      </c>
    </row>
    <row r="14" spans="1:7" ht="15.75" x14ac:dyDescent="0.25">
      <c r="A14" s="5">
        <v>1</v>
      </c>
      <c r="B14" s="6" t="s">
        <v>17</v>
      </c>
      <c r="C14" s="5">
        <f>SUM(D14:G14)</f>
        <v>1250</v>
      </c>
      <c r="D14" s="7">
        <v>458</v>
      </c>
      <c r="E14" s="7">
        <v>304</v>
      </c>
      <c r="F14" s="7">
        <v>246</v>
      </c>
      <c r="G14" s="7">
        <v>242</v>
      </c>
    </row>
    <row r="15" spans="1:7" ht="15.75" x14ac:dyDescent="0.25">
      <c r="A15" s="5"/>
      <c r="B15" s="6" t="s">
        <v>18</v>
      </c>
      <c r="C15" s="8">
        <f>(C14*100)/C13</f>
        <v>90.187590187590189</v>
      </c>
      <c r="D15" s="8">
        <f>(D14*100)/D13</f>
        <v>89.453125</v>
      </c>
      <c r="E15" s="8">
        <f>(E14*100)/E13</f>
        <v>89.149560117302059</v>
      </c>
      <c r="F15" s="8">
        <f>(F14*100)/F13</f>
        <v>89.130434782608702</v>
      </c>
      <c r="G15" s="8">
        <f>(G14*100)/G13</f>
        <v>94.163424124513625</v>
      </c>
    </row>
    <row r="16" spans="1:7" ht="15.75" x14ac:dyDescent="0.25">
      <c r="A16" s="5">
        <v>2</v>
      </c>
      <c r="B16" s="6" t="s">
        <v>19</v>
      </c>
      <c r="C16" s="5">
        <f>SUM(D16+E16+F16+G16)</f>
        <v>135</v>
      </c>
      <c r="D16" s="7">
        <v>54</v>
      </c>
      <c r="E16" s="7">
        <v>37</v>
      </c>
      <c r="F16" s="7">
        <v>29</v>
      </c>
      <c r="G16" s="7">
        <v>15</v>
      </c>
    </row>
    <row r="17" spans="1:7" ht="15.75" x14ac:dyDescent="0.25">
      <c r="A17" s="5"/>
      <c r="B17" s="6" t="s">
        <v>20</v>
      </c>
      <c r="C17" s="9">
        <f>(C16*100)/C13</f>
        <v>9.7402597402597397</v>
      </c>
      <c r="D17" s="9">
        <f>(D16*100)/D13</f>
        <v>10.546875</v>
      </c>
      <c r="E17" s="9">
        <f>(E16*100)/E13</f>
        <v>10.850439882697946</v>
      </c>
      <c r="F17" s="9">
        <f>(F16*100)/F13</f>
        <v>10.507246376811594</v>
      </c>
      <c r="G17" s="9">
        <f>(G16*100)/G13</f>
        <v>5.836575875486381</v>
      </c>
    </row>
    <row r="18" spans="1:7" ht="15.75" x14ac:dyDescent="0.25">
      <c r="A18" s="5">
        <v>3</v>
      </c>
      <c r="B18" s="6" t="s">
        <v>21</v>
      </c>
      <c r="C18" s="5">
        <f>SUM(D18+E18+F18+G18)</f>
        <v>1</v>
      </c>
      <c r="D18" s="5"/>
      <c r="E18" s="5"/>
      <c r="F18" s="5">
        <v>1</v>
      </c>
      <c r="G18" s="5"/>
    </row>
    <row r="19" spans="1:7" ht="15.75" x14ac:dyDescent="0.25">
      <c r="A19" s="5"/>
      <c r="B19" s="6" t="s">
        <v>20</v>
      </c>
      <c r="C19" s="9">
        <f>(C18*100)/C13</f>
        <v>7.2150072150072145E-2</v>
      </c>
      <c r="D19" s="9">
        <f>(D18*100)/D13</f>
        <v>0</v>
      </c>
      <c r="E19" s="9">
        <f>(E18*100)/E13</f>
        <v>0</v>
      </c>
      <c r="F19" s="9">
        <f>(F18*100)/F13</f>
        <v>0.36231884057971014</v>
      </c>
      <c r="G19" s="9">
        <f>(G18*100)/G13</f>
        <v>0</v>
      </c>
    </row>
    <row r="20" spans="1:7" ht="15.75" x14ac:dyDescent="0.25">
      <c r="A20" s="5">
        <v>4</v>
      </c>
      <c r="B20" s="6" t="s">
        <v>22</v>
      </c>
      <c r="C20" s="5"/>
      <c r="D20" s="5"/>
      <c r="E20" s="5"/>
      <c r="F20" s="5"/>
      <c r="G20" s="5"/>
    </row>
    <row r="21" spans="1:7" ht="15.75" x14ac:dyDescent="0.25">
      <c r="A21" s="5"/>
      <c r="B21" s="6" t="s">
        <v>20</v>
      </c>
      <c r="C21" s="5"/>
      <c r="D21" s="5"/>
      <c r="E21" s="5"/>
      <c r="F21" s="5"/>
      <c r="G21" s="5"/>
    </row>
    <row r="22" spans="1:7" ht="15.75" x14ac:dyDescent="0.25">
      <c r="A22" s="5" t="s">
        <v>23</v>
      </c>
      <c r="B22" s="6" t="s">
        <v>24</v>
      </c>
      <c r="C22" s="5">
        <f>SUM(D22+E22+F22+G22)</f>
        <v>1386</v>
      </c>
      <c r="D22" s="5">
        <v>512</v>
      </c>
      <c r="E22" s="5">
        <v>341</v>
      </c>
      <c r="F22" s="5">
        <v>276</v>
      </c>
      <c r="G22" s="5">
        <v>257</v>
      </c>
    </row>
    <row r="23" spans="1:7" ht="15.75" x14ac:dyDescent="0.25">
      <c r="A23" s="27">
        <v>1</v>
      </c>
      <c r="B23" s="6" t="s">
        <v>25</v>
      </c>
      <c r="C23" s="5">
        <f>SUM(D23+E23+F23+G23)</f>
        <v>316</v>
      </c>
      <c r="D23" s="5">
        <v>146</v>
      </c>
      <c r="E23" s="5">
        <v>61</v>
      </c>
      <c r="F23" s="5">
        <v>64</v>
      </c>
      <c r="G23" s="5">
        <v>45</v>
      </c>
    </row>
    <row r="24" spans="1:7" ht="15.75" x14ac:dyDescent="0.25">
      <c r="A24" s="28"/>
      <c r="B24" s="6" t="s">
        <v>20</v>
      </c>
      <c r="C24" s="9">
        <f>(C23*100)/C13</f>
        <v>22.7994227994228</v>
      </c>
      <c r="D24" s="9">
        <f>(D23*100)/D13</f>
        <v>28.515625</v>
      </c>
      <c r="E24" s="9">
        <f>(E23*100)/E13</f>
        <v>17.888563049853371</v>
      </c>
      <c r="F24" s="9">
        <f>(F23*100)/F13</f>
        <v>23.188405797101449</v>
      </c>
      <c r="G24" s="9">
        <f>(G23*100)/G13</f>
        <v>17.509727626459146</v>
      </c>
    </row>
    <row r="25" spans="1:7" ht="15.75" x14ac:dyDescent="0.25">
      <c r="A25" s="27">
        <v>2</v>
      </c>
      <c r="B25" s="6" t="s">
        <v>19</v>
      </c>
      <c r="C25" s="5">
        <f>SUM(D25+E25+F25+G25)</f>
        <v>446</v>
      </c>
      <c r="D25" s="7">
        <v>166</v>
      </c>
      <c r="E25" s="7">
        <v>112</v>
      </c>
      <c r="F25" s="7">
        <v>92</v>
      </c>
      <c r="G25" s="7">
        <v>76</v>
      </c>
    </row>
    <row r="26" spans="1:7" ht="15.75" x14ac:dyDescent="0.25">
      <c r="A26" s="28"/>
      <c r="B26" s="6" t="s">
        <v>20</v>
      </c>
      <c r="C26" s="9">
        <f>(C25*100)/C13</f>
        <v>32.178932178932179</v>
      </c>
      <c r="D26" s="9">
        <f>(D25*100)/D13</f>
        <v>32.421875</v>
      </c>
      <c r="E26" s="9">
        <f>(E25*100)/E13</f>
        <v>32.84457478005865</v>
      </c>
      <c r="F26" s="9">
        <f>(F25*100)/F13</f>
        <v>33.333333333333336</v>
      </c>
      <c r="G26" s="9">
        <f>(G25*100)/G13</f>
        <v>29.571984435797667</v>
      </c>
    </row>
    <row r="27" spans="1:7" ht="15.75" x14ac:dyDescent="0.25">
      <c r="A27" s="27">
        <v>3</v>
      </c>
      <c r="B27" s="6" t="s">
        <v>21</v>
      </c>
      <c r="C27" s="5">
        <f>SUM(D27+E27+F27+G27)</f>
        <v>562</v>
      </c>
      <c r="D27" s="7">
        <v>159</v>
      </c>
      <c r="E27" s="7">
        <v>154</v>
      </c>
      <c r="F27" s="7">
        <v>113</v>
      </c>
      <c r="G27" s="7">
        <v>136</v>
      </c>
    </row>
    <row r="28" spans="1:7" ht="15.75" x14ac:dyDescent="0.25">
      <c r="A28" s="28"/>
      <c r="B28" s="6" t="s">
        <v>20</v>
      </c>
      <c r="C28" s="9">
        <f>(C27*100)/C13</f>
        <v>40.548340548340548</v>
      </c>
      <c r="D28" s="9">
        <f>(D27*100)/D13</f>
        <v>31.0546875</v>
      </c>
      <c r="E28" s="9">
        <f>(E27*100)/E13</f>
        <v>45.161290322580648</v>
      </c>
      <c r="F28" s="9">
        <f>(F27*100)/F13</f>
        <v>40.94202898550725</v>
      </c>
      <c r="G28" s="9">
        <f>(G27*100)/G13</f>
        <v>52.918287937743187</v>
      </c>
    </row>
    <row r="29" spans="1:7" ht="15.75" x14ac:dyDescent="0.25">
      <c r="A29" s="27">
        <v>4</v>
      </c>
      <c r="B29" s="6" t="s">
        <v>22</v>
      </c>
      <c r="C29" s="5">
        <f>SUM(D29+E29+F29+G29)</f>
        <v>62</v>
      </c>
      <c r="D29" s="7">
        <v>41</v>
      </c>
      <c r="E29" s="7">
        <v>14</v>
      </c>
      <c r="F29" s="7">
        <v>7</v>
      </c>
      <c r="G29" s="7">
        <v>0</v>
      </c>
    </row>
    <row r="30" spans="1:7" ht="15.75" x14ac:dyDescent="0.25">
      <c r="A30" s="28"/>
      <c r="B30" s="6" t="s">
        <v>20</v>
      </c>
      <c r="C30" s="9">
        <f>(C29*100)/C13</f>
        <v>4.4733044733044736</v>
      </c>
      <c r="D30" s="9">
        <f>(D29*100)/D13</f>
        <v>8.0078125</v>
      </c>
      <c r="E30" s="9">
        <f>(E29*100)/E13</f>
        <v>4.1055718475073313</v>
      </c>
      <c r="F30" s="9">
        <f>(F29*100)/F13</f>
        <v>2.5362318840579712</v>
      </c>
      <c r="G30" s="9">
        <f>(G29*100)/G13</f>
        <v>0</v>
      </c>
    </row>
    <row r="31" spans="1:7" ht="15.75" x14ac:dyDescent="0.25">
      <c r="A31" s="27">
        <v>5</v>
      </c>
      <c r="B31" s="6" t="s">
        <v>26</v>
      </c>
      <c r="C31" s="5"/>
      <c r="D31" s="5"/>
      <c r="E31" s="5"/>
      <c r="F31" s="5"/>
      <c r="G31" s="5"/>
    </row>
    <row r="32" spans="1:7" ht="15.75" x14ac:dyDescent="0.25">
      <c r="A32" s="28"/>
      <c r="B32" s="6" t="s">
        <v>20</v>
      </c>
      <c r="C32" s="9">
        <f>(C31*100)/C13</f>
        <v>0</v>
      </c>
      <c r="D32" s="9">
        <f>(D31*100)/D13</f>
        <v>0</v>
      </c>
      <c r="E32" s="9">
        <f>(E31*100)/E13</f>
        <v>0</v>
      </c>
      <c r="F32" s="9">
        <f>(F31*100)/F13</f>
        <v>0</v>
      </c>
      <c r="G32" s="9">
        <f>(G31*100)/G13</f>
        <v>0</v>
      </c>
    </row>
    <row r="33" spans="1:7" ht="15.75" x14ac:dyDescent="0.25">
      <c r="A33" s="5" t="s">
        <v>27</v>
      </c>
      <c r="B33" s="6" t="s">
        <v>28</v>
      </c>
      <c r="C33" s="5">
        <f>SUM(D33+E33+F33+G33)</f>
        <v>1386</v>
      </c>
      <c r="D33" s="5">
        <v>512</v>
      </c>
      <c r="E33" s="5">
        <v>341</v>
      </c>
      <c r="F33" s="5">
        <v>276</v>
      </c>
      <c r="G33" s="5">
        <v>257</v>
      </c>
    </row>
    <row r="34" spans="1:7" ht="15.75" x14ac:dyDescent="0.25">
      <c r="A34" s="27">
        <v>1</v>
      </c>
      <c r="B34" s="6" t="s">
        <v>29</v>
      </c>
      <c r="C34" s="5">
        <f>SUM(D34+E34+F34+G34)</f>
        <v>1324</v>
      </c>
      <c r="D34" s="5">
        <v>471</v>
      </c>
      <c r="E34" s="5">
        <v>327</v>
      </c>
      <c r="F34" s="5">
        <v>269</v>
      </c>
      <c r="G34" s="5">
        <v>257</v>
      </c>
    </row>
    <row r="35" spans="1:7" ht="15.75" x14ac:dyDescent="0.25">
      <c r="A35" s="28"/>
      <c r="B35" s="6" t="s">
        <v>20</v>
      </c>
      <c r="C35" s="9">
        <f>(C34*100)/C13</f>
        <v>95.526695526695534</v>
      </c>
      <c r="D35" s="8">
        <f>(D34*100)/D13</f>
        <v>91.9921875</v>
      </c>
      <c r="E35" s="8">
        <f>(E34*100)/E13</f>
        <v>95.894428152492665</v>
      </c>
      <c r="F35" s="8">
        <f>(F34*100)/F13</f>
        <v>97.463768115942031</v>
      </c>
      <c r="G35" s="8">
        <f>(G34*100)/G13</f>
        <v>100</v>
      </c>
    </row>
    <row r="36" spans="1:7" ht="15.75" x14ac:dyDescent="0.25">
      <c r="A36" s="27" t="s">
        <v>30</v>
      </c>
      <c r="B36" s="6" t="s">
        <v>31</v>
      </c>
      <c r="C36" s="5">
        <f>SUM(D36+E36+F36+G36)</f>
        <v>316</v>
      </c>
      <c r="D36" s="5">
        <v>146</v>
      </c>
      <c r="E36" s="5">
        <v>61</v>
      </c>
      <c r="F36" s="5">
        <v>64</v>
      </c>
      <c r="G36" s="5">
        <v>45</v>
      </c>
    </row>
    <row r="37" spans="1:7" ht="15.75" x14ac:dyDescent="0.25">
      <c r="A37" s="28"/>
      <c r="B37" s="6" t="s">
        <v>20</v>
      </c>
      <c r="C37" s="9">
        <f>(C36*100)/C13</f>
        <v>22.7994227994228</v>
      </c>
      <c r="D37" s="8">
        <f>(D36*100)/D13</f>
        <v>28.515625</v>
      </c>
      <c r="E37" s="8">
        <f>(E36*100)/E13</f>
        <v>17.888563049853371</v>
      </c>
      <c r="F37" s="8">
        <f>(F36*100)/F13</f>
        <v>23.188405797101449</v>
      </c>
      <c r="G37" s="8">
        <f>(G36*100)/G13</f>
        <v>17.509727626459146</v>
      </c>
    </row>
    <row r="38" spans="1:7" ht="15.75" x14ac:dyDescent="0.25">
      <c r="A38" s="27" t="s">
        <v>32</v>
      </c>
      <c r="B38" s="6" t="s">
        <v>33</v>
      </c>
      <c r="C38" s="5">
        <f>SUM(D38+E38+F38+G38)</f>
        <v>446</v>
      </c>
      <c r="D38" s="7">
        <v>166</v>
      </c>
      <c r="E38" s="7">
        <v>112</v>
      </c>
      <c r="F38" s="7">
        <v>92</v>
      </c>
      <c r="G38" s="7">
        <v>76</v>
      </c>
    </row>
    <row r="39" spans="1:7" ht="15.75" x14ac:dyDescent="0.25">
      <c r="A39" s="28"/>
      <c r="B39" s="6" t="s">
        <v>20</v>
      </c>
      <c r="C39" s="9">
        <f>(C38*100)/C13</f>
        <v>32.178932178932179</v>
      </c>
      <c r="D39" s="9">
        <f>(D38*100)/D13</f>
        <v>32.421875</v>
      </c>
      <c r="E39" s="9">
        <f>(E38*100)/E13</f>
        <v>32.84457478005865</v>
      </c>
      <c r="F39" s="9">
        <f>(F38*100)/F13</f>
        <v>33.333333333333336</v>
      </c>
      <c r="G39" s="9">
        <f>(G38*100)/G13</f>
        <v>29.571984435797667</v>
      </c>
    </row>
    <row r="40" spans="1:7" ht="15.75" x14ac:dyDescent="0.25">
      <c r="A40" s="27">
        <v>2</v>
      </c>
      <c r="B40" s="6" t="s">
        <v>34</v>
      </c>
      <c r="C40" s="5">
        <f>SUM(D40+E40+F40+G40)</f>
        <v>61</v>
      </c>
      <c r="D40" s="7">
        <v>41</v>
      </c>
      <c r="E40" s="7">
        <v>13</v>
      </c>
      <c r="F40" s="7">
        <v>7</v>
      </c>
      <c r="G40" s="7"/>
    </row>
    <row r="41" spans="1:7" ht="15.75" x14ac:dyDescent="0.25">
      <c r="A41" s="28"/>
      <c r="B41" s="6" t="s">
        <v>20</v>
      </c>
      <c r="C41" s="9">
        <f>(C40*100)/C13</f>
        <v>4.4011544011544013</v>
      </c>
      <c r="D41" s="9">
        <f>(D40*100)/D13</f>
        <v>8.0078125</v>
      </c>
      <c r="E41" s="9">
        <f>(E40*100)/E13</f>
        <v>3.8123167155425222</v>
      </c>
      <c r="F41" s="9">
        <f>(F40*100)/F13</f>
        <v>2.5362318840579712</v>
      </c>
      <c r="G41" s="9">
        <f>(G40*100)/G13</f>
        <v>0</v>
      </c>
    </row>
    <row r="42" spans="1:7" ht="15.75" x14ac:dyDescent="0.25">
      <c r="A42" s="27">
        <v>3</v>
      </c>
      <c r="B42" s="6" t="s">
        <v>35</v>
      </c>
      <c r="C42" s="5">
        <f>SUM(D42+E42+F42+G42)</f>
        <v>15</v>
      </c>
      <c r="D42" s="5">
        <v>9</v>
      </c>
      <c r="E42" s="5">
        <v>4</v>
      </c>
      <c r="F42" s="5">
        <v>2</v>
      </c>
      <c r="G42" s="5">
        <v>0</v>
      </c>
    </row>
    <row r="43" spans="1:7" ht="15.75" x14ac:dyDescent="0.25">
      <c r="A43" s="28"/>
      <c r="B43" s="6" t="s">
        <v>20</v>
      </c>
      <c r="C43" s="9">
        <f>(C42*100)/C13</f>
        <v>1.0822510822510822</v>
      </c>
      <c r="D43" s="9">
        <f>(D42*100)/D13</f>
        <v>1.7578125</v>
      </c>
      <c r="E43" s="9">
        <f>(E42*100)/E13</f>
        <v>1.1730205278592376</v>
      </c>
      <c r="F43" s="9">
        <f>(F42*100)/F13</f>
        <v>0.72463768115942029</v>
      </c>
      <c r="G43" s="9">
        <f>(G42*100)/G13</f>
        <v>0</v>
      </c>
    </row>
    <row r="44" spans="1:7" ht="15.75" x14ac:dyDescent="0.25">
      <c r="A44" s="27">
        <v>4</v>
      </c>
      <c r="B44" s="6" t="s">
        <v>36</v>
      </c>
      <c r="C44" s="5">
        <f>SUM(D44+E44+F44+G44)</f>
        <v>10</v>
      </c>
      <c r="D44" s="5">
        <v>3</v>
      </c>
      <c r="E44" s="5">
        <v>6</v>
      </c>
      <c r="F44" s="5">
        <v>1</v>
      </c>
      <c r="G44" s="5">
        <v>0</v>
      </c>
    </row>
    <row r="45" spans="1:7" ht="15.75" x14ac:dyDescent="0.25">
      <c r="A45" s="29"/>
      <c r="B45" s="6" t="s">
        <v>20</v>
      </c>
      <c r="C45" s="9">
        <f>(C44*100)/C13</f>
        <v>0.72150072150072153</v>
      </c>
      <c r="D45" s="9">
        <f>(D44*100)/D13</f>
        <v>0.5859375</v>
      </c>
      <c r="E45" s="9">
        <f>(E44*100)/E13</f>
        <v>1.7595307917888563</v>
      </c>
      <c r="F45" s="9">
        <f>(F44*100)/F13</f>
        <v>0.36231884057971014</v>
      </c>
      <c r="G45" s="9">
        <f>(G44*100)/G13</f>
        <v>0</v>
      </c>
    </row>
    <row r="46" spans="1:7" ht="15.75" x14ac:dyDescent="0.25">
      <c r="A46" s="29"/>
      <c r="B46" s="6" t="s">
        <v>37</v>
      </c>
      <c r="C46" s="5">
        <f>SUM(D46+E46+F46+G46)</f>
        <v>33</v>
      </c>
      <c r="D46" s="5">
        <v>6</v>
      </c>
      <c r="E46" s="5">
        <v>9</v>
      </c>
      <c r="F46" s="5">
        <v>10</v>
      </c>
      <c r="G46" s="5">
        <v>8</v>
      </c>
    </row>
    <row r="47" spans="1:7" ht="15.75" x14ac:dyDescent="0.25">
      <c r="A47" s="28"/>
      <c r="B47" s="6" t="s">
        <v>20</v>
      </c>
      <c r="C47" s="9">
        <f>(C46*100)/C13</f>
        <v>2.3809523809523809</v>
      </c>
      <c r="D47" s="9">
        <f>(D46*100)/D13</f>
        <v>1.171875</v>
      </c>
      <c r="E47" s="9">
        <f>(E46*100)/E13</f>
        <v>2.6392961876832843</v>
      </c>
      <c r="F47" s="9">
        <f>(F46*100)/F13</f>
        <v>3.6231884057971016</v>
      </c>
      <c r="G47" s="9">
        <f>(G46*100)/G13</f>
        <v>3.1128404669260701</v>
      </c>
    </row>
    <row r="48" spans="1:7" ht="15.75" x14ac:dyDescent="0.25">
      <c r="A48" s="27">
        <v>5</v>
      </c>
      <c r="B48" s="6" t="s">
        <v>38</v>
      </c>
      <c r="C48" s="5">
        <f>SUM(D48+E48+F48+G48)</f>
        <v>0</v>
      </c>
      <c r="D48" s="5"/>
      <c r="E48" s="5"/>
      <c r="F48" s="5"/>
      <c r="G48" s="5"/>
    </row>
    <row r="49" spans="1:7" ht="15.75" x14ac:dyDescent="0.25">
      <c r="A49" s="28"/>
      <c r="B49" s="6" t="s">
        <v>20</v>
      </c>
      <c r="C49" s="9">
        <f>(C48*100)/C38</f>
        <v>0</v>
      </c>
      <c r="D49" s="5"/>
      <c r="E49" s="5"/>
      <c r="F49" s="5"/>
      <c r="G49" s="5"/>
    </row>
    <row r="50" spans="1:7" ht="31.5" x14ac:dyDescent="0.25">
      <c r="A50" s="27">
        <v>6</v>
      </c>
      <c r="B50" s="10" t="s">
        <v>39</v>
      </c>
      <c r="C50" s="5">
        <f>SUM(D50+E50+F50+G50)</f>
        <v>7</v>
      </c>
      <c r="D50" s="5">
        <v>1</v>
      </c>
      <c r="E50" s="5">
        <v>3</v>
      </c>
      <c r="F50" s="5">
        <v>0</v>
      </c>
      <c r="G50" s="5">
        <v>3</v>
      </c>
    </row>
    <row r="51" spans="1:7" ht="15.75" x14ac:dyDescent="0.25">
      <c r="A51" s="28"/>
      <c r="B51" s="6" t="s">
        <v>20</v>
      </c>
      <c r="C51" s="9">
        <f>(C50*100)/C13</f>
        <v>0.50505050505050508</v>
      </c>
      <c r="D51" s="9">
        <f>(D50*100)/D13</f>
        <v>0.1953125</v>
      </c>
      <c r="E51" s="9">
        <f>(E50*100)/E13</f>
        <v>0.87976539589442815</v>
      </c>
      <c r="F51" s="9">
        <f>(F50*100)/F13</f>
        <v>0</v>
      </c>
      <c r="G51" s="9">
        <f>(G50*100)/G13</f>
        <v>1.1673151750972763</v>
      </c>
    </row>
    <row r="52" spans="1:7" ht="31.5" x14ac:dyDescent="0.25">
      <c r="A52" s="5" t="s">
        <v>40</v>
      </c>
      <c r="B52" s="10" t="s">
        <v>41</v>
      </c>
      <c r="C52" s="5"/>
      <c r="D52" s="5"/>
      <c r="E52" s="5"/>
      <c r="F52" s="5"/>
      <c r="G52" s="5"/>
    </row>
    <row r="53" spans="1:7" ht="15.75" x14ac:dyDescent="0.25">
      <c r="A53" s="5">
        <v>1</v>
      </c>
      <c r="B53" s="6" t="s">
        <v>42</v>
      </c>
      <c r="C53" s="5"/>
      <c r="D53" s="5"/>
      <c r="E53" s="5">
        <v>1</v>
      </c>
      <c r="F53" s="5">
        <v>1</v>
      </c>
      <c r="G53" s="5"/>
    </row>
    <row r="54" spans="1:7" ht="15.75" x14ac:dyDescent="0.25">
      <c r="A54" s="5">
        <v>2</v>
      </c>
      <c r="B54" s="6" t="s">
        <v>43</v>
      </c>
      <c r="C54" s="5"/>
      <c r="D54" s="5"/>
      <c r="E54" s="5"/>
      <c r="F54" s="5"/>
      <c r="G54" s="5">
        <v>3</v>
      </c>
    </row>
    <row r="55" spans="1:7" ht="15.75" x14ac:dyDescent="0.25">
      <c r="A55" s="5">
        <v>3</v>
      </c>
      <c r="B55" s="6" t="s">
        <v>44</v>
      </c>
      <c r="C55" s="5"/>
      <c r="D55" s="5"/>
      <c r="E55" s="5"/>
      <c r="F55" s="5"/>
      <c r="G55" s="5"/>
    </row>
    <row r="56" spans="1:7" ht="31.5" x14ac:dyDescent="0.25">
      <c r="A56" s="5" t="s">
        <v>45</v>
      </c>
      <c r="B56" s="10" t="s">
        <v>46</v>
      </c>
      <c r="C56" s="5"/>
      <c r="D56" s="5"/>
      <c r="E56" s="5"/>
      <c r="F56" s="5"/>
      <c r="G56" s="5">
        <v>257</v>
      </c>
    </row>
    <row r="57" spans="1:7" ht="31.5" x14ac:dyDescent="0.25">
      <c r="A57" s="5" t="s">
        <v>47</v>
      </c>
      <c r="B57" s="10" t="s">
        <v>48</v>
      </c>
      <c r="C57" s="5"/>
      <c r="D57" s="5"/>
      <c r="E57" s="5"/>
      <c r="F57" s="5"/>
      <c r="G57" s="5">
        <v>257</v>
      </c>
    </row>
    <row r="58" spans="1:7" ht="15.75" x14ac:dyDescent="0.25">
      <c r="A58" s="5">
        <v>1</v>
      </c>
      <c r="B58" s="6" t="s">
        <v>25</v>
      </c>
      <c r="C58" s="5"/>
      <c r="D58" s="5"/>
      <c r="E58" s="5"/>
      <c r="F58" s="5"/>
      <c r="G58" s="5">
        <v>45</v>
      </c>
    </row>
    <row r="59" spans="1:7" ht="15.75" x14ac:dyDescent="0.25">
      <c r="A59" s="5"/>
      <c r="B59" s="6" t="s">
        <v>20</v>
      </c>
      <c r="C59" s="9"/>
      <c r="D59" s="5"/>
      <c r="E59" s="5"/>
      <c r="F59" s="5"/>
      <c r="G59" s="9">
        <f>(G58*100)/G57</f>
        <v>17.509727626459146</v>
      </c>
    </row>
    <row r="60" spans="1:7" ht="15.75" x14ac:dyDescent="0.25">
      <c r="A60" s="5">
        <v>2</v>
      </c>
      <c r="B60" s="6" t="s">
        <v>19</v>
      </c>
      <c r="C60" s="5"/>
      <c r="D60" s="5"/>
      <c r="E60" s="5"/>
      <c r="F60" s="5"/>
      <c r="G60" s="7">
        <v>76</v>
      </c>
    </row>
    <row r="61" spans="1:7" ht="15.75" x14ac:dyDescent="0.25">
      <c r="A61" s="5"/>
      <c r="B61" s="6" t="s">
        <v>20</v>
      </c>
      <c r="C61" s="8"/>
      <c r="D61" s="5"/>
      <c r="E61" s="5"/>
      <c r="F61" s="5"/>
      <c r="G61" s="9">
        <f>(G60*100)/G57</f>
        <v>29.571984435797667</v>
      </c>
    </row>
    <row r="62" spans="1:7" ht="15.75" x14ac:dyDescent="0.25">
      <c r="A62" s="5">
        <v>3</v>
      </c>
      <c r="B62" s="6" t="s">
        <v>21</v>
      </c>
      <c r="C62" s="5"/>
      <c r="D62" s="5"/>
      <c r="E62" s="5"/>
      <c r="F62" s="5"/>
      <c r="G62" s="7">
        <v>136</v>
      </c>
    </row>
    <row r="63" spans="1:7" ht="15.75" x14ac:dyDescent="0.25">
      <c r="A63" s="5"/>
      <c r="B63" s="6" t="s">
        <v>20</v>
      </c>
      <c r="C63" s="8"/>
      <c r="D63" s="5"/>
      <c r="E63" s="5"/>
      <c r="F63" s="5"/>
      <c r="G63" s="9">
        <f>(G62*100)/G57</f>
        <v>52.918287937743187</v>
      </c>
    </row>
    <row r="64" spans="1:7" ht="15.75" x14ac:dyDescent="0.25">
      <c r="A64" s="5" t="s">
        <v>49</v>
      </c>
      <c r="B64" s="6" t="s">
        <v>50</v>
      </c>
      <c r="C64" s="11"/>
      <c r="D64" s="11"/>
      <c r="E64" s="11"/>
      <c r="F64" s="11"/>
      <c r="G64" s="11"/>
    </row>
    <row r="65" spans="1:7" ht="15.75" x14ac:dyDescent="0.25">
      <c r="A65" s="5">
        <v>1</v>
      </c>
      <c r="B65" s="6" t="s">
        <v>9</v>
      </c>
      <c r="C65" s="11"/>
      <c r="D65" s="11"/>
      <c r="E65" s="11"/>
      <c r="F65" s="11"/>
      <c r="G65" s="11"/>
    </row>
    <row r="66" spans="1:7" ht="15.75" x14ac:dyDescent="0.25">
      <c r="A66" s="5">
        <v>2</v>
      </c>
      <c r="B66" s="6" t="s">
        <v>51</v>
      </c>
      <c r="C66" s="11"/>
      <c r="D66" s="11"/>
      <c r="E66" s="11"/>
      <c r="F66" s="11"/>
      <c r="G66" s="11"/>
    </row>
    <row r="67" spans="1:7" ht="15.75" x14ac:dyDescent="0.25">
      <c r="A67" s="5" t="s">
        <v>52</v>
      </c>
      <c r="B67" s="6" t="s">
        <v>53</v>
      </c>
      <c r="C67" s="5" t="s">
        <v>54</v>
      </c>
      <c r="D67" s="5" t="s">
        <v>55</v>
      </c>
      <c r="E67" s="5" t="s">
        <v>56</v>
      </c>
      <c r="F67" s="5" t="s">
        <v>57</v>
      </c>
      <c r="G67" s="5" t="s">
        <v>58</v>
      </c>
    </row>
    <row r="68" spans="1:7" ht="15.75" x14ac:dyDescent="0.25">
      <c r="A68" s="5" t="s">
        <v>59</v>
      </c>
      <c r="B68" s="6" t="s">
        <v>60</v>
      </c>
      <c r="C68" s="5">
        <v>80</v>
      </c>
      <c r="D68" s="5">
        <v>30</v>
      </c>
      <c r="E68" s="5">
        <v>20</v>
      </c>
      <c r="F68" s="5">
        <v>17</v>
      </c>
      <c r="G68" s="5">
        <v>13</v>
      </c>
    </row>
    <row r="69" spans="1:7" ht="15.75" x14ac:dyDescent="0.25">
      <c r="A69" s="1"/>
      <c r="B69" s="2"/>
      <c r="C69" s="30" t="s">
        <v>113</v>
      </c>
      <c r="D69" s="30"/>
      <c r="E69" s="30"/>
      <c r="F69" s="30"/>
      <c r="G69" s="30"/>
    </row>
    <row r="70" spans="1:7" ht="15.75" x14ac:dyDescent="0.25">
      <c r="A70" s="1"/>
      <c r="B70" s="2"/>
      <c r="C70" s="26" t="s">
        <v>61</v>
      </c>
      <c r="D70" s="26"/>
      <c r="E70" s="26"/>
      <c r="F70" s="26"/>
      <c r="G70" s="26"/>
    </row>
    <row r="71" spans="1:7" ht="15.75" x14ac:dyDescent="0.25">
      <c r="A71" s="3"/>
      <c r="B71" s="3"/>
      <c r="C71" s="12"/>
      <c r="D71" s="12"/>
      <c r="E71" s="12"/>
      <c r="F71" s="12"/>
      <c r="G71" s="12"/>
    </row>
  </sheetData>
  <mergeCells count="23">
    <mergeCell ref="A5:F5"/>
    <mergeCell ref="A7:F7"/>
    <mergeCell ref="A8:G8"/>
    <mergeCell ref="A9:G9"/>
    <mergeCell ref="A38:A39"/>
    <mergeCell ref="A11:A12"/>
    <mergeCell ref="B11:B12"/>
    <mergeCell ref="C11:C12"/>
    <mergeCell ref="D11:G11"/>
    <mergeCell ref="A23:A24"/>
    <mergeCell ref="A25:A26"/>
    <mergeCell ref="A27:A28"/>
    <mergeCell ref="A29:A30"/>
    <mergeCell ref="A31:A32"/>
    <mergeCell ref="A34:A35"/>
    <mergeCell ref="A36:A37"/>
    <mergeCell ref="C70:G70"/>
    <mergeCell ref="A40:A41"/>
    <mergeCell ref="A42:A43"/>
    <mergeCell ref="A44:A47"/>
    <mergeCell ref="A48:A49"/>
    <mergeCell ref="A50:A51"/>
    <mergeCell ref="C69:G69"/>
  </mergeCells>
  <pageMargins left="0.7" right="0.7" top="0.75" bottom="0.75" header="0.3" footer="0.3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T16" sqref="T16"/>
    </sheetView>
  </sheetViews>
  <sheetFormatPr defaultRowHeight="15.75" x14ac:dyDescent="0.25"/>
  <cols>
    <col min="1" max="1" width="4.42578125" style="3" customWidth="1"/>
    <col min="2" max="2" width="19.5703125" style="3" customWidth="1"/>
    <col min="3" max="3" width="5.42578125" style="3" customWidth="1"/>
    <col min="4" max="9" width="5.5703125" style="3" customWidth="1"/>
    <col min="10" max="12" width="6.28515625" style="3" customWidth="1"/>
    <col min="13" max="13" width="5.85546875" style="3" customWidth="1"/>
    <col min="14" max="14" width="5.85546875" style="2" customWidth="1"/>
    <col min="15" max="15" width="5.85546875" style="3" customWidth="1"/>
    <col min="16" max="16" width="5.42578125" style="3" customWidth="1"/>
    <col min="17" max="256" width="9.140625" style="3"/>
    <col min="257" max="257" width="4.42578125" style="3" customWidth="1"/>
    <col min="258" max="258" width="19.5703125" style="3" customWidth="1"/>
    <col min="259" max="259" width="5.42578125" style="3" customWidth="1"/>
    <col min="260" max="265" width="5.5703125" style="3" customWidth="1"/>
    <col min="266" max="268" width="6.28515625" style="3" customWidth="1"/>
    <col min="269" max="271" width="5.85546875" style="3" customWidth="1"/>
    <col min="272" max="272" width="5.42578125" style="3" customWidth="1"/>
    <col min="273" max="512" width="9.140625" style="3"/>
    <col min="513" max="513" width="4.42578125" style="3" customWidth="1"/>
    <col min="514" max="514" width="19.5703125" style="3" customWidth="1"/>
    <col min="515" max="515" width="5.42578125" style="3" customWidth="1"/>
    <col min="516" max="521" width="5.5703125" style="3" customWidth="1"/>
    <col min="522" max="524" width="6.28515625" style="3" customWidth="1"/>
    <col min="525" max="527" width="5.85546875" style="3" customWidth="1"/>
    <col min="528" max="528" width="5.42578125" style="3" customWidth="1"/>
    <col min="529" max="768" width="9.140625" style="3"/>
    <col min="769" max="769" width="4.42578125" style="3" customWidth="1"/>
    <col min="770" max="770" width="19.5703125" style="3" customWidth="1"/>
    <col min="771" max="771" width="5.42578125" style="3" customWidth="1"/>
    <col min="772" max="777" width="5.5703125" style="3" customWidth="1"/>
    <col min="778" max="780" width="6.28515625" style="3" customWidth="1"/>
    <col min="781" max="783" width="5.85546875" style="3" customWidth="1"/>
    <col min="784" max="784" width="5.42578125" style="3" customWidth="1"/>
    <col min="785" max="1024" width="9.140625" style="3"/>
    <col min="1025" max="1025" width="4.42578125" style="3" customWidth="1"/>
    <col min="1026" max="1026" width="19.5703125" style="3" customWidth="1"/>
    <col min="1027" max="1027" width="5.42578125" style="3" customWidth="1"/>
    <col min="1028" max="1033" width="5.5703125" style="3" customWidth="1"/>
    <col min="1034" max="1036" width="6.28515625" style="3" customWidth="1"/>
    <col min="1037" max="1039" width="5.85546875" style="3" customWidth="1"/>
    <col min="1040" max="1040" width="5.42578125" style="3" customWidth="1"/>
    <col min="1041" max="1280" width="9.140625" style="3"/>
    <col min="1281" max="1281" width="4.42578125" style="3" customWidth="1"/>
    <col min="1282" max="1282" width="19.5703125" style="3" customWidth="1"/>
    <col min="1283" max="1283" width="5.42578125" style="3" customWidth="1"/>
    <col min="1284" max="1289" width="5.5703125" style="3" customWidth="1"/>
    <col min="1290" max="1292" width="6.28515625" style="3" customWidth="1"/>
    <col min="1293" max="1295" width="5.85546875" style="3" customWidth="1"/>
    <col min="1296" max="1296" width="5.42578125" style="3" customWidth="1"/>
    <col min="1297" max="1536" width="9.140625" style="3"/>
    <col min="1537" max="1537" width="4.42578125" style="3" customWidth="1"/>
    <col min="1538" max="1538" width="19.5703125" style="3" customWidth="1"/>
    <col min="1539" max="1539" width="5.42578125" style="3" customWidth="1"/>
    <col min="1540" max="1545" width="5.5703125" style="3" customWidth="1"/>
    <col min="1546" max="1548" width="6.28515625" style="3" customWidth="1"/>
    <col min="1549" max="1551" width="5.85546875" style="3" customWidth="1"/>
    <col min="1552" max="1552" width="5.42578125" style="3" customWidth="1"/>
    <col min="1553" max="1792" width="9.140625" style="3"/>
    <col min="1793" max="1793" width="4.42578125" style="3" customWidth="1"/>
    <col min="1794" max="1794" width="19.5703125" style="3" customWidth="1"/>
    <col min="1795" max="1795" width="5.42578125" style="3" customWidth="1"/>
    <col min="1796" max="1801" width="5.5703125" style="3" customWidth="1"/>
    <col min="1802" max="1804" width="6.28515625" style="3" customWidth="1"/>
    <col min="1805" max="1807" width="5.85546875" style="3" customWidth="1"/>
    <col min="1808" max="1808" width="5.42578125" style="3" customWidth="1"/>
    <col min="1809" max="2048" width="9.140625" style="3"/>
    <col min="2049" max="2049" width="4.42578125" style="3" customWidth="1"/>
    <col min="2050" max="2050" width="19.5703125" style="3" customWidth="1"/>
    <col min="2051" max="2051" width="5.42578125" style="3" customWidth="1"/>
    <col min="2052" max="2057" width="5.5703125" style="3" customWidth="1"/>
    <col min="2058" max="2060" width="6.28515625" style="3" customWidth="1"/>
    <col min="2061" max="2063" width="5.85546875" style="3" customWidth="1"/>
    <col min="2064" max="2064" width="5.42578125" style="3" customWidth="1"/>
    <col min="2065" max="2304" width="9.140625" style="3"/>
    <col min="2305" max="2305" width="4.42578125" style="3" customWidth="1"/>
    <col min="2306" max="2306" width="19.5703125" style="3" customWidth="1"/>
    <col min="2307" max="2307" width="5.42578125" style="3" customWidth="1"/>
    <col min="2308" max="2313" width="5.5703125" style="3" customWidth="1"/>
    <col min="2314" max="2316" width="6.28515625" style="3" customWidth="1"/>
    <col min="2317" max="2319" width="5.85546875" style="3" customWidth="1"/>
    <col min="2320" max="2320" width="5.42578125" style="3" customWidth="1"/>
    <col min="2321" max="2560" width="9.140625" style="3"/>
    <col min="2561" max="2561" width="4.42578125" style="3" customWidth="1"/>
    <col min="2562" max="2562" width="19.5703125" style="3" customWidth="1"/>
    <col min="2563" max="2563" width="5.42578125" style="3" customWidth="1"/>
    <col min="2564" max="2569" width="5.5703125" style="3" customWidth="1"/>
    <col min="2570" max="2572" width="6.28515625" style="3" customWidth="1"/>
    <col min="2573" max="2575" width="5.85546875" style="3" customWidth="1"/>
    <col min="2576" max="2576" width="5.42578125" style="3" customWidth="1"/>
    <col min="2577" max="2816" width="9.140625" style="3"/>
    <col min="2817" max="2817" width="4.42578125" style="3" customWidth="1"/>
    <col min="2818" max="2818" width="19.5703125" style="3" customWidth="1"/>
    <col min="2819" max="2819" width="5.42578125" style="3" customWidth="1"/>
    <col min="2820" max="2825" width="5.5703125" style="3" customWidth="1"/>
    <col min="2826" max="2828" width="6.28515625" style="3" customWidth="1"/>
    <col min="2829" max="2831" width="5.85546875" style="3" customWidth="1"/>
    <col min="2832" max="2832" width="5.42578125" style="3" customWidth="1"/>
    <col min="2833" max="3072" width="9.140625" style="3"/>
    <col min="3073" max="3073" width="4.42578125" style="3" customWidth="1"/>
    <col min="3074" max="3074" width="19.5703125" style="3" customWidth="1"/>
    <col min="3075" max="3075" width="5.42578125" style="3" customWidth="1"/>
    <col min="3076" max="3081" width="5.5703125" style="3" customWidth="1"/>
    <col min="3082" max="3084" width="6.28515625" style="3" customWidth="1"/>
    <col min="3085" max="3087" width="5.85546875" style="3" customWidth="1"/>
    <col min="3088" max="3088" width="5.42578125" style="3" customWidth="1"/>
    <col min="3089" max="3328" width="9.140625" style="3"/>
    <col min="3329" max="3329" width="4.42578125" style="3" customWidth="1"/>
    <col min="3330" max="3330" width="19.5703125" style="3" customWidth="1"/>
    <col min="3331" max="3331" width="5.42578125" style="3" customWidth="1"/>
    <col min="3332" max="3337" width="5.5703125" style="3" customWidth="1"/>
    <col min="3338" max="3340" width="6.28515625" style="3" customWidth="1"/>
    <col min="3341" max="3343" width="5.85546875" style="3" customWidth="1"/>
    <col min="3344" max="3344" width="5.42578125" style="3" customWidth="1"/>
    <col min="3345" max="3584" width="9.140625" style="3"/>
    <col min="3585" max="3585" width="4.42578125" style="3" customWidth="1"/>
    <col min="3586" max="3586" width="19.5703125" style="3" customWidth="1"/>
    <col min="3587" max="3587" width="5.42578125" style="3" customWidth="1"/>
    <col min="3588" max="3593" width="5.5703125" style="3" customWidth="1"/>
    <col min="3594" max="3596" width="6.28515625" style="3" customWidth="1"/>
    <col min="3597" max="3599" width="5.85546875" style="3" customWidth="1"/>
    <col min="3600" max="3600" width="5.42578125" style="3" customWidth="1"/>
    <col min="3601" max="3840" width="9.140625" style="3"/>
    <col min="3841" max="3841" width="4.42578125" style="3" customWidth="1"/>
    <col min="3842" max="3842" width="19.5703125" style="3" customWidth="1"/>
    <col min="3843" max="3843" width="5.42578125" style="3" customWidth="1"/>
    <col min="3844" max="3849" width="5.5703125" style="3" customWidth="1"/>
    <col min="3850" max="3852" width="6.28515625" style="3" customWidth="1"/>
    <col min="3853" max="3855" width="5.85546875" style="3" customWidth="1"/>
    <col min="3856" max="3856" width="5.42578125" style="3" customWidth="1"/>
    <col min="3857" max="4096" width="9.140625" style="3"/>
    <col min="4097" max="4097" width="4.42578125" style="3" customWidth="1"/>
    <col min="4098" max="4098" width="19.5703125" style="3" customWidth="1"/>
    <col min="4099" max="4099" width="5.42578125" style="3" customWidth="1"/>
    <col min="4100" max="4105" width="5.5703125" style="3" customWidth="1"/>
    <col min="4106" max="4108" width="6.28515625" style="3" customWidth="1"/>
    <col min="4109" max="4111" width="5.85546875" style="3" customWidth="1"/>
    <col min="4112" max="4112" width="5.42578125" style="3" customWidth="1"/>
    <col min="4113" max="4352" width="9.140625" style="3"/>
    <col min="4353" max="4353" width="4.42578125" style="3" customWidth="1"/>
    <col min="4354" max="4354" width="19.5703125" style="3" customWidth="1"/>
    <col min="4355" max="4355" width="5.42578125" style="3" customWidth="1"/>
    <col min="4356" max="4361" width="5.5703125" style="3" customWidth="1"/>
    <col min="4362" max="4364" width="6.28515625" style="3" customWidth="1"/>
    <col min="4365" max="4367" width="5.85546875" style="3" customWidth="1"/>
    <col min="4368" max="4368" width="5.42578125" style="3" customWidth="1"/>
    <col min="4369" max="4608" width="9.140625" style="3"/>
    <col min="4609" max="4609" width="4.42578125" style="3" customWidth="1"/>
    <col min="4610" max="4610" width="19.5703125" style="3" customWidth="1"/>
    <col min="4611" max="4611" width="5.42578125" style="3" customWidth="1"/>
    <col min="4612" max="4617" width="5.5703125" style="3" customWidth="1"/>
    <col min="4618" max="4620" width="6.28515625" style="3" customWidth="1"/>
    <col min="4621" max="4623" width="5.85546875" style="3" customWidth="1"/>
    <col min="4624" max="4624" width="5.42578125" style="3" customWidth="1"/>
    <col min="4625" max="4864" width="9.140625" style="3"/>
    <col min="4865" max="4865" width="4.42578125" style="3" customWidth="1"/>
    <col min="4866" max="4866" width="19.5703125" style="3" customWidth="1"/>
    <col min="4867" max="4867" width="5.42578125" style="3" customWidth="1"/>
    <col min="4868" max="4873" width="5.5703125" style="3" customWidth="1"/>
    <col min="4874" max="4876" width="6.28515625" style="3" customWidth="1"/>
    <col min="4877" max="4879" width="5.85546875" style="3" customWidth="1"/>
    <col min="4880" max="4880" width="5.42578125" style="3" customWidth="1"/>
    <col min="4881" max="5120" width="9.140625" style="3"/>
    <col min="5121" max="5121" width="4.42578125" style="3" customWidth="1"/>
    <col min="5122" max="5122" width="19.5703125" style="3" customWidth="1"/>
    <col min="5123" max="5123" width="5.42578125" style="3" customWidth="1"/>
    <col min="5124" max="5129" width="5.5703125" style="3" customWidth="1"/>
    <col min="5130" max="5132" width="6.28515625" style="3" customWidth="1"/>
    <col min="5133" max="5135" width="5.85546875" style="3" customWidth="1"/>
    <col min="5136" max="5136" width="5.42578125" style="3" customWidth="1"/>
    <col min="5137" max="5376" width="9.140625" style="3"/>
    <col min="5377" max="5377" width="4.42578125" style="3" customWidth="1"/>
    <col min="5378" max="5378" width="19.5703125" style="3" customWidth="1"/>
    <col min="5379" max="5379" width="5.42578125" style="3" customWidth="1"/>
    <col min="5380" max="5385" width="5.5703125" style="3" customWidth="1"/>
    <col min="5386" max="5388" width="6.28515625" style="3" customWidth="1"/>
    <col min="5389" max="5391" width="5.85546875" style="3" customWidth="1"/>
    <col min="5392" max="5392" width="5.42578125" style="3" customWidth="1"/>
    <col min="5393" max="5632" width="9.140625" style="3"/>
    <col min="5633" max="5633" width="4.42578125" style="3" customWidth="1"/>
    <col min="5634" max="5634" width="19.5703125" style="3" customWidth="1"/>
    <col min="5635" max="5635" width="5.42578125" style="3" customWidth="1"/>
    <col min="5636" max="5641" width="5.5703125" style="3" customWidth="1"/>
    <col min="5642" max="5644" width="6.28515625" style="3" customWidth="1"/>
    <col min="5645" max="5647" width="5.85546875" style="3" customWidth="1"/>
    <col min="5648" max="5648" width="5.42578125" style="3" customWidth="1"/>
    <col min="5649" max="5888" width="9.140625" style="3"/>
    <col min="5889" max="5889" width="4.42578125" style="3" customWidth="1"/>
    <col min="5890" max="5890" width="19.5703125" style="3" customWidth="1"/>
    <col min="5891" max="5891" width="5.42578125" style="3" customWidth="1"/>
    <col min="5892" max="5897" width="5.5703125" style="3" customWidth="1"/>
    <col min="5898" max="5900" width="6.28515625" style="3" customWidth="1"/>
    <col min="5901" max="5903" width="5.85546875" style="3" customWidth="1"/>
    <col min="5904" max="5904" width="5.42578125" style="3" customWidth="1"/>
    <col min="5905" max="6144" width="9.140625" style="3"/>
    <col min="6145" max="6145" width="4.42578125" style="3" customWidth="1"/>
    <col min="6146" max="6146" width="19.5703125" style="3" customWidth="1"/>
    <col min="6147" max="6147" width="5.42578125" style="3" customWidth="1"/>
    <col min="6148" max="6153" width="5.5703125" style="3" customWidth="1"/>
    <col min="6154" max="6156" width="6.28515625" style="3" customWidth="1"/>
    <col min="6157" max="6159" width="5.85546875" style="3" customWidth="1"/>
    <col min="6160" max="6160" width="5.42578125" style="3" customWidth="1"/>
    <col min="6161" max="6400" width="9.140625" style="3"/>
    <col min="6401" max="6401" width="4.42578125" style="3" customWidth="1"/>
    <col min="6402" max="6402" width="19.5703125" style="3" customWidth="1"/>
    <col min="6403" max="6403" width="5.42578125" style="3" customWidth="1"/>
    <col min="6404" max="6409" width="5.5703125" style="3" customWidth="1"/>
    <col min="6410" max="6412" width="6.28515625" style="3" customWidth="1"/>
    <col min="6413" max="6415" width="5.85546875" style="3" customWidth="1"/>
    <col min="6416" max="6416" width="5.42578125" style="3" customWidth="1"/>
    <col min="6417" max="6656" width="9.140625" style="3"/>
    <col min="6657" max="6657" width="4.42578125" style="3" customWidth="1"/>
    <col min="6658" max="6658" width="19.5703125" style="3" customWidth="1"/>
    <col min="6659" max="6659" width="5.42578125" style="3" customWidth="1"/>
    <col min="6660" max="6665" width="5.5703125" style="3" customWidth="1"/>
    <col min="6666" max="6668" width="6.28515625" style="3" customWidth="1"/>
    <col min="6669" max="6671" width="5.85546875" style="3" customWidth="1"/>
    <col min="6672" max="6672" width="5.42578125" style="3" customWidth="1"/>
    <col min="6673" max="6912" width="9.140625" style="3"/>
    <col min="6913" max="6913" width="4.42578125" style="3" customWidth="1"/>
    <col min="6914" max="6914" width="19.5703125" style="3" customWidth="1"/>
    <col min="6915" max="6915" width="5.42578125" style="3" customWidth="1"/>
    <col min="6916" max="6921" width="5.5703125" style="3" customWidth="1"/>
    <col min="6922" max="6924" width="6.28515625" style="3" customWidth="1"/>
    <col min="6925" max="6927" width="5.85546875" style="3" customWidth="1"/>
    <col min="6928" max="6928" width="5.42578125" style="3" customWidth="1"/>
    <col min="6929" max="7168" width="9.140625" style="3"/>
    <col min="7169" max="7169" width="4.42578125" style="3" customWidth="1"/>
    <col min="7170" max="7170" width="19.5703125" style="3" customWidth="1"/>
    <col min="7171" max="7171" width="5.42578125" style="3" customWidth="1"/>
    <col min="7172" max="7177" width="5.5703125" style="3" customWidth="1"/>
    <col min="7178" max="7180" width="6.28515625" style="3" customWidth="1"/>
    <col min="7181" max="7183" width="5.85546875" style="3" customWidth="1"/>
    <col min="7184" max="7184" width="5.42578125" style="3" customWidth="1"/>
    <col min="7185" max="7424" width="9.140625" style="3"/>
    <col min="7425" max="7425" width="4.42578125" style="3" customWidth="1"/>
    <col min="7426" max="7426" width="19.5703125" style="3" customWidth="1"/>
    <col min="7427" max="7427" width="5.42578125" style="3" customWidth="1"/>
    <col min="7428" max="7433" width="5.5703125" style="3" customWidth="1"/>
    <col min="7434" max="7436" width="6.28515625" style="3" customWidth="1"/>
    <col min="7437" max="7439" width="5.85546875" style="3" customWidth="1"/>
    <col min="7440" max="7440" width="5.42578125" style="3" customWidth="1"/>
    <col min="7441" max="7680" width="9.140625" style="3"/>
    <col min="7681" max="7681" width="4.42578125" style="3" customWidth="1"/>
    <col min="7682" max="7682" width="19.5703125" style="3" customWidth="1"/>
    <col min="7683" max="7683" width="5.42578125" style="3" customWidth="1"/>
    <col min="7684" max="7689" width="5.5703125" style="3" customWidth="1"/>
    <col min="7690" max="7692" width="6.28515625" style="3" customWidth="1"/>
    <col min="7693" max="7695" width="5.85546875" style="3" customWidth="1"/>
    <col min="7696" max="7696" width="5.42578125" style="3" customWidth="1"/>
    <col min="7697" max="7936" width="9.140625" style="3"/>
    <col min="7937" max="7937" width="4.42578125" style="3" customWidth="1"/>
    <col min="7938" max="7938" width="19.5703125" style="3" customWidth="1"/>
    <col min="7939" max="7939" width="5.42578125" style="3" customWidth="1"/>
    <col min="7940" max="7945" width="5.5703125" style="3" customWidth="1"/>
    <col min="7946" max="7948" width="6.28515625" style="3" customWidth="1"/>
    <col min="7949" max="7951" width="5.85546875" style="3" customWidth="1"/>
    <col min="7952" max="7952" width="5.42578125" style="3" customWidth="1"/>
    <col min="7953" max="8192" width="9.140625" style="3"/>
    <col min="8193" max="8193" width="4.42578125" style="3" customWidth="1"/>
    <col min="8194" max="8194" width="19.5703125" style="3" customWidth="1"/>
    <col min="8195" max="8195" width="5.42578125" style="3" customWidth="1"/>
    <col min="8196" max="8201" width="5.5703125" style="3" customWidth="1"/>
    <col min="8202" max="8204" width="6.28515625" style="3" customWidth="1"/>
    <col min="8205" max="8207" width="5.85546875" style="3" customWidth="1"/>
    <col min="8208" max="8208" width="5.42578125" style="3" customWidth="1"/>
    <col min="8209" max="8448" width="9.140625" style="3"/>
    <col min="8449" max="8449" width="4.42578125" style="3" customWidth="1"/>
    <col min="8450" max="8450" width="19.5703125" style="3" customWidth="1"/>
    <col min="8451" max="8451" width="5.42578125" style="3" customWidth="1"/>
    <col min="8452" max="8457" width="5.5703125" style="3" customWidth="1"/>
    <col min="8458" max="8460" width="6.28515625" style="3" customWidth="1"/>
    <col min="8461" max="8463" width="5.85546875" style="3" customWidth="1"/>
    <col min="8464" max="8464" width="5.42578125" style="3" customWidth="1"/>
    <col min="8465" max="8704" width="9.140625" style="3"/>
    <col min="8705" max="8705" width="4.42578125" style="3" customWidth="1"/>
    <col min="8706" max="8706" width="19.5703125" style="3" customWidth="1"/>
    <col min="8707" max="8707" width="5.42578125" style="3" customWidth="1"/>
    <col min="8708" max="8713" width="5.5703125" style="3" customWidth="1"/>
    <col min="8714" max="8716" width="6.28515625" style="3" customWidth="1"/>
    <col min="8717" max="8719" width="5.85546875" style="3" customWidth="1"/>
    <col min="8720" max="8720" width="5.42578125" style="3" customWidth="1"/>
    <col min="8721" max="8960" width="9.140625" style="3"/>
    <col min="8961" max="8961" width="4.42578125" style="3" customWidth="1"/>
    <col min="8962" max="8962" width="19.5703125" style="3" customWidth="1"/>
    <col min="8963" max="8963" width="5.42578125" style="3" customWidth="1"/>
    <col min="8964" max="8969" width="5.5703125" style="3" customWidth="1"/>
    <col min="8970" max="8972" width="6.28515625" style="3" customWidth="1"/>
    <col min="8973" max="8975" width="5.85546875" style="3" customWidth="1"/>
    <col min="8976" max="8976" width="5.42578125" style="3" customWidth="1"/>
    <col min="8977" max="9216" width="9.140625" style="3"/>
    <col min="9217" max="9217" width="4.42578125" style="3" customWidth="1"/>
    <col min="9218" max="9218" width="19.5703125" style="3" customWidth="1"/>
    <col min="9219" max="9219" width="5.42578125" style="3" customWidth="1"/>
    <col min="9220" max="9225" width="5.5703125" style="3" customWidth="1"/>
    <col min="9226" max="9228" width="6.28515625" style="3" customWidth="1"/>
    <col min="9229" max="9231" width="5.85546875" style="3" customWidth="1"/>
    <col min="9232" max="9232" width="5.42578125" style="3" customWidth="1"/>
    <col min="9233" max="9472" width="9.140625" style="3"/>
    <col min="9473" max="9473" width="4.42578125" style="3" customWidth="1"/>
    <col min="9474" max="9474" width="19.5703125" style="3" customWidth="1"/>
    <col min="9475" max="9475" width="5.42578125" style="3" customWidth="1"/>
    <col min="9476" max="9481" width="5.5703125" style="3" customWidth="1"/>
    <col min="9482" max="9484" width="6.28515625" style="3" customWidth="1"/>
    <col min="9485" max="9487" width="5.85546875" style="3" customWidth="1"/>
    <col min="9488" max="9488" width="5.42578125" style="3" customWidth="1"/>
    <col min="9489" max="9728" width="9.140625" style="3"/>
    <col min="9729" max="9729" width="4.42578125" style="3" customWidth="1"/>
    <col min="9730" max="9730" width="19.5703125" style="3" customWidth="1"/>
    <col min="9731" max="9731" width="5.42578125" style="3" customWidth="1"/>
    <col min="9732" max="9737" width="5.5703125" style="3" customWidth="1"/>
    <col min="9738" max="9740" width="6.28515625" style="3" customWidth="1"/>
    <col min="9741" max="9743" width="5.85546875" style="3" customWidth="1"/>
    <col min="9744" max="9744" width="5.42578125" style="3" customWidth="1"/>
    <col min="9745" max="9984" width="9.140625" style="3"/>
    <col min="9985" max="9985" width="4.42578125" style="3" customWidth="1"/>
    <col min="9986" max="9986" width="19.5703125" style="3" customWidth="1"/>
    <col min="9987" max="9987" width="5.42578125" style="3" customWidth="1"/>
    <col min="9988" max="9993" width="5.5703125" style="3" customWidth="1"/>
    <col min="9994" max="9996" width="6.28515625" style="3" customWidth="1"/>
    <col min="9997" max="9999" width="5.85546875" style="3" customWidth="1"/>
    <col min="10000" max="10000" width="5.42578125" style="3" customWidth="1"/>
    <col min="10001" max="10240" width="9.140625" style="3"/>
    <col min="10241" max="10241" width="4.42578125" style="3" customWidth="1"/>
    <col min="10242" max="10242" width="19.5703125" style="3" customWidth="1"/>
    <col min="10243" max="10243" width="5.42578125" style="3" customWidth="1"/>
    <col min="10244" max="10249" width="5.5703125" style="3" customWidth="1"/>
    <col min="10250" max="10252" width="6.28515625" style="3" customWidth="1"/>
    <col min="10253" max="10255" width="5.85546875" style="3" customWidth="1"/>
    <col min="10256" max="10256" width="5.42578125" style="3" customWidth="1"/>
    <col min="10257" max="10496" width="9.140625" style="3"/>
    <col min="10497" max="10497" width="4.42578125" style="3" customWidth="1"/>
    <col min="10498" max="10498" width="19.5703125" style="3" customWidth="1"/>
    <col min="10499" max="10499" width="5.42578125" style="3" customWidth="1"/>
    <col min="10500" max="10505" width="5.5703125" style="3" customWidth="1"/>
    <col min="10506" max="10508" width="6.28515625" style="3" customWidth="1"/>
    <col min="10509" max="10511" width="5.85546875" style="3" customWidth="1"/>
    <col min="10512" max="10512" width="5.42578125" style="3" customWidth="1"/>
    <col min="10513" max="10752" width="9.140625" style="3"/>
    <col min="10753" max="10753" width="4.42578125" style="3" customWidth="1"/>
    <col min="10754" max="10754" width="19.5703125" style="3" customWidth="1"/>
    <col min="10755" max="10755" width="5.42578125" style="3" customWidth="1"/>
    <col min="10756" max="10761" width="5.5703125" style="3" customWidth="1"/>
    <col min="10762" max="10764" width="6.28515625" style="3" customWidth="1"/>
    <col min="10765" max="10767" width="5.85546875" style="3" customWidth="1"/>
    <col min="10768" max="10768" width="5.42578125" style="3" customWidth="1"/>
    <col min="10769" max="11008" width="9.140625" style="3"/>
    <col min="11009" max="11009" width="4.42578125" style="3" customWidth="1"/>
    <col min="11010" max="11010" width="19.5703125" style="3" customWidth="1"/>
    <col min="11011" max="11011" width="5.42578125" style="3" customWidth="1"/>
    <col min="11012" max="11017" width="5.5703125" style="3" customWidth="1"/>
    <col min="11018" max="11020" width="6.28515625" style="3" customWidth="1"/>
    <col min="11021" max="11023" width="5.85546875" style="3" customWidth="1"/>
    <col min="11024" max="11024" width="5.42578125" style="3" customWidth="1"/>
    <col min="11025" max="11264" width="9.140625" style="3"/>
    <col min="11265" max="11265" width="4.42578125" style="3" customWidth="1"/>
    <col min="11266" max="11266" width="19.5703125" style="3" customWidth="1"/>
    <col min="11267" max="11267" width="5.42578125" style="3" customWidth="1"/>
    <col min="11268" max="11273" width="5.5703125" style="3" customWidth="1"/>
    <col min="11274" max="11276" width="6.28515625" style="3" customWidth="1"/>
    <col min="11277" max="11279" width="5.85546875" style="3" customWidth="1"/>
    <col min="11280" max="11280" width="5.42578125" style="3" customWidth="1"/>
    <col min="11281" max="11520" width="9.140625" style="3"/>
    <col min="11521" max="11521" width="4.42578125" style="3" customWidth="1"/>
    <col min="11522" max="11522" width="19.5703125" style="3" customWidth="1"/>
    <col min="11523" max="11523" width="5.42578125" style="3" customWidth="1"/>
    <col min="11524" max="11529" width="5.5703125" style="3" customWidth="1"/>
    <col min="11530" max="11532" width="6.28515625" style="3" customWidth="1"/>
    <col min="11533" max="11535" width="5.85546875" style="3" customWidth="1"/>
    <col min="11536" max="11536" width="5.42578125" style="3" customWidth="1"/>
    <col min="11537" max="11776" width="9.140625" style="3"/>
    <col min="11777" max="11777" width="4.42578125" style="3" customWidth="1"/>
    <col min="11778" max="11778" width="19.5703125" style="3" customWidth="1"/>
    <col min="11779" max="11779" width="5.42578125" style="3" customWidth="1"/>
    <col min="11780" max="11785" width="5.5703125" style="3" customWidth="1"/>
    <col min="11786" max="11788" width="6.28515625" style="3" customWidth="1"/>
    <col min="11789" max="11791" width="5.85546875" style="3" customWidth="1"/>
    <col min="11792" max="11792" width="5.42578125" style="3" customWidth="1"/>
    <col min="11793" max="12032" width="9.140625" style="3"/>
    <col min="12033" max="12033" width="4.42578125" style="3" customWidth="1"/>
    <col min="12034" max="12034" width="19.5703125" style="3" customWidth="1"/>
    <col min="12035" max="12035" width="5.42578125" style="3" customWidth="1"/>
    <col min="12036" max="12041" width="5.5703125" style="3" customWidth="1"/>
    <col min="12042" max="12044" width="6.28515625" style="3" customWidth="1"/>
    <col min="12045" max="12047" width="5.85546875" style="3" customWidth="1"/>
    <col min="12048" max="12048" width="5.42578125" style="3" customWidth="1"/>
    <col min="12049" max="12288" width="9.140625" style="3"/>
    <col min="12289" max="12289" width="4.42578125" style="3" customWidth="1"/>
    <col min="12290" max="12290" width="19.5703125" style="3" customWidth="1"/>
    <col min="12291" max="12291" width="5.42578125" style="3" customWidth="1"/>
    <col min="12292" max="12297" width="5.5703125" style="3" customWidth="1"/>
    <col min="12298" max="12300" width="6.28515625" style="3" customWidth="1"/>
    <col min="12301" max="12303" width="5.85546875" style="3" customWidth="1"/>
    <col min="12304" max="12304" width="5.42578125" style="3" customWidth="1"/>
    <col min="12305" max="12544" width="9.140625" style="3"/>
    <col min="12545" max="12545" width="4.42578125" style="3" customWidth="1"/>
    <col min="12546" max="12546" width="19.5703125" style="3" customWidth="1"/>
    <col min="12547" max="12547" width="5.42578125" style="3" customWidth="1"/>
    <col min="12548" max="12553" width="5.5703125" style="3" customWidth="1"/>
    <col min="12554" max="12556" width="6.28515625" style="3" customWidth="1"/>
    <col min="12557" max="12559" width="5.85546875" style="3" customWidth="1"/>
    <col min="12560" max="12560" width="5.42578125" style="3" customWidth="1"/>
    <col min="12561" max="12800" width="9.140625" style="3"/>
    <col min="12801" max="12801" width="4.42578125" style="3" customWidth="1"/>
    <col min="12802" max="12802" width="19.5703125" style="3" customWidth="1"/>
    <col min="12803" max="12803" width="5.42578125" style="3" customWidth="1"/>
    <col min="12804" max="12809" width="5.5703125" style="3" customWidth="1"/>
    <col min="12810" max="12812" width="6.28515625" style="3" customWidth="1"/>
    <col min="12813" max="12815" width="5.85546875" style="3" customWidth="1"/>
    <col min="12816" max="12816" width="5.42578125" style="3" customWidth="1"/>
    <col min="12817" max="13056" width="9.140625" style="3"/>
    <col min="13057" max="13057" width="4.42578125" style="3" customWidth="1"/>
    <col min="13058" max="13058" width="19.5703125" style="3" customWidth="1"/>
    <col min="13059" max="13059" width="5.42578125" style="3" customWidth="1"/>
    <col min="13060" max="13065" width="5.5703125" style="3" customWidth="1"/>
    <col min="13066" max="13068" width="6.28515625" style="3" customWidth="1"/>
    <col min="13069" max="13071" width="5.85546875" style="3" customWidth="1"/>
    <col min="13072" max="13072" width="5.42578125" style="3" customWidth="1"/>
    <col min="13073" max="13312" width="9.140625" style="3"/>
    <col min="13313" max="13313" width="4.42578125" style="3" customWidth="1"/>
    <col min="13314" max="13314" width="19.5703125" style="3" customWidth="1"/>
    <col min="13315" max="13315" width="5.42578125" style="3" customWidth="1"/>
    <col min="13316" max="13321" width="5.5703125" style="3" customWidth="1"/>
    <col min="13322" max="13324" width="6.28515625" style="3" customWidth="1"/>
    <col min="13325" max="13327" width="5.85546875" style="3" customWidth="1"/>
    <col min="13328" max="13328" width="5.42578125" style="3" customWidth="1"/>
    <col min="13329" max="13568" width="9.140625" style="3"/>
    <col min="13569" max="13569" width="4.42578125" style="3" customWidth="1"/>
    <col min="13570" max="13570" width="19.5703125" style="3" customWidth="1"/>
    <col min="13571" max="13571" width="5.42578125" style="3" customWidth="1"/>
    <col min="13572" max="13577" width="5.5703125" style="3" customWidth="1"/>
    <col min="13578" max="13580" width="6.28515625" style="3" customWidth="1"/>
    <col min="13581" max="13583" width="5.85546875" style="3" customWidth="1"/>
    <col min="13584" max="13584" width="5.42578125" style="3" customWidth="1"/>
    <col min="13585" max="13824" width="9.140625" style="3"/>
    <col min="13825" max="13825" width="4.42578125" style="3" customWidth="1"/>
    <col min="13826" max="13826" width="19.5703125" style="3" customWidth="1"/>
    <col min="13827" max="13827" width="5.42578125" style="3" customWidth="1"/>
    <col min="13828" max="13833" width="5.5703125" style="3" customWidth="1"/>
    <col min="13834" max="13836" width="6.28515625" style="3" customWidth="1"/>
    <col min="13837" max="13839" width="5.85546875" style="3" customWidth="1"/>
    <col min="13840" max="13840" width="5.42578125" style="3" customWidth="1"/>
    <col min="13841" max="14080" width="9.140625" style="3"/>
    <col min="14081" max="14081" width="4.42578125" style="3" customWidth="1"/>
    <col min="14082" max="14082" width="19.5703125" style="3" customWidth="1"/>
    <col min="14083" max="14083" width="5.42578125" style="3" customWidth="1"/>
    <col min="14084" max="14089" width="5.5703125" style="3" customWidth="1"/>
    <col min="14090" max="14092" width="6.28515625" style="3" customWidth="1"/>
    <col min="14093" max="14095" width="5.85546875" style="3" customWidth="1"/>
    <col min="14096" max="14096" width="5.42578125" style="3" customWidth="1"/>
    <col min="14097" max="14336" width="9.140625" style="3"/>
    <col min="14337" max="14337" width="4.42578125" style="3" customWidth="1"/>
    <col min="14338" max="14338" width="19.5703125" style="3" customWidth="1"/>
    <col min="14339" max="14339" width="5.42578125" style="3" customWidth="1"/>
    <col min="14340" max="14345" width="5.5703125" style="3" customWidth="1"/>
    <col min="14346" max="14348" width="6.28515625" style="3" customWidth="1"/>
    <col min="14349" max="14351" width="5.85546875" style="3" customWidth="1"/>
    <col min="14352" max="14352" width="5.42578125" style="3" customWidth="1"/>
    <col min="14353" max="14592" width="9.140625" style="3"/>
    <col min="14593" max="14593" width="4.42578125" style="3" customWidth="1"/>
    <col min="14594" max="14594" width="19.5703125" style="3" customWidth="1"/>
    <col min="14595" max="14595" width="5.42578125" style="3" customWidth="1"/>
    <col min="14596" max="14601" width="5.5703125" style="3" customWidth="1"/>
    <col min="14602" max="14604" width="6.28515625" style="3" customWidth="1"/>
    <col min="14605" max="14607" width="5.85546875" style="3" customWidth="1"/>
    <col min="14608" max="14608" width="5.42578125" style="3" customWidth="1"/>
    <col min="14609" max="14848" width="9.140625" style="3"/>
    <col min="14849" max="14849" width="4.42578125" style="3" customWidth="1"/>
    <col min="14850" max="14850" width="19.5703125" style="3" customWidth="1"/>
    <col min="14851" max="14851" width="5.42578125" style="3" customWidth="1"/>
    <col min="14852" max="14857" width="5.5703125" style="3" customWidth="1"/>
    <col min="14858" max="14860" width="6.28515625" style="3" customWidth="1"/>
    <col min="14861" max="14863" width="5.85546875" style="3" customWidth="1"/>
    <col min="14864" max="14864" width="5.42578125" style="3" customWidth="1"/>
    <col min="14865" max="15104" width="9.140625" style="3"/>
    <col min="15105" max="15105" width="4.42578125" style="3" customWidth="1"/>
    <col min="15106" max="15106" width="19.5703125" style="3" customWidth="1"/>
    <col min="15107" max="15107" width="5.42578125" style="3" customWidth="1"/>
    <col min="15108" max="15113" width="5.5703125" style="3" customWidth="1"/>
    <col min="15114" max="15116" width="6.28515625" style="3" customWidth="1"/>
    <col min="15117" max="15119" width="5.85546875" style="3" customWidth="1"/>
    <col min="15120" max="15120" width="5.42578125" style="3" customWidth="1"/>
    <col min="15121" max="15360" width="9.140625" style="3"/>
    <col min="15361" max="15361" width="4.42578125" style="3" customWidth="1"/>
    <col min="15362" max="15362" width="19.5703125" style="3" customWidth="1"/>
    <col min="15363" max="15363" width="5.42578125" style="3" customWidth="1"/>
    <col min="15364" max="15369" width="5.5703125" style="3" customWidth="1"/>
    <col min="15370" max="15372" width="6.28515625" style="3" customWidth="1"/>
    <col min="15373" max="15375" width="5.85546875" style="3" customWidth="1"/>
    <col min="15376" max="15376" width="5.42578125" style="3" customWidth="1"/>
    <col min="15377" max="15616" width="9.140625" style="3"/>
    <col min="15617" max="15617" width="4.42578125" style="3" customWidth="1"/>
    <col min="15618" max="15618" width="19.5703125" style="3" customWidth="1"/>
    <col min="15619" max="15619" width="5.42578125" style="3" customWidth="1"/>
    <col min="15620" max="15625" width="5.5703125" style="3" customWidth="1"/>
    <col min="15626" max="15628" width="6.28515625" style="3" customWidth="1"/>
    <col min="15629" max="15631" width="5.85546875" style="3" customWidth="1"/>
    <col min="15632" max="15632" width="5.42578125" style="3" customWidth="1"/>
    <col min="15633" max="15872" width="9.140625" style="3"/>
    <col min="15873" max="15873" width="4.42578125" style="3" customWidth="1"/>
    <col min="15874" max="15874" width="19.5703125" style="3" customWidth="1"/>
    <col min="15875" max="15875" width="5.42578125" style="3" customWidth="1"/>
    <col min="15876" max="15881" width="5.5703125" style="3" customWidth="1"/>
    <col min="15882" max="15884" width="6.28515625" style="3" customWidth="1"/>
    <col min="15885" max="15887" width="5.85546875" style="3" customWidth="1"/>
    <col min="15888" max="15888" width="5.42578125" style="3" customWidth="1"/>
    <col min="15889" max="16128" width="9.140625" style="3"/>
    <col min="16129" max="16129" width="4.42578125" style="3" customWidth="1"/>
    <col min="16130" max="16130" width="19.5703125" style="3" customWidth="1"/>
    <col min="16131" max="16131" width="5.42578125" style="3" customWidth="1"/>
    <col min="16132" max="16137" width="5.5703125" style="3" customWidth="1"/>
    <col min="16138" max="16140" width="6.28515625" style="3" customWidth="1"/>
    <col min="16141" max="16143" width="5.85546875" style="3" customWidth="1"/>
    <col min="16144" max="16144" width="5.42578125" style="3" customWidth="1"/>
    <col min="16145" max="16384" width="9.140625" style="3"/>
  </cols>
  <sheetData>
    <row r="1" spans="1:16" x14ac:dyDescent="0.25">
      <c r="A1" s="24" t="s">
        <v>112</v>
      </c>
      <c r="B1" s="24"/>
      <c r="C1" s="24"/>
      <c r="D1" s="24"/>
      <c r="E1" s="24"/>
      <c r="F1" s="24"/>
    </row>
    <row r="2" spans="1:16" x14ac:dyDescent="0.25">
      <c r="A2" s="25" t="s">
        <v>0</v>
      </c>
      <c r="B2" s="25"/>
      <c r="C2" s="25"/>
      <c r="D2" s="25"/>
      <c r="E2" s="25"/>
      <c r="F2" s="25"/>
    </row>
    <row r="3" spans="1:16" x14ac:dyDescent="0.25">
      <c r="F3" s="12"/>
      <c r="G3" s="12"/>
      <c r="O3" s="40" t="s">
        <v>63</v>
      </c>
      <c r="P3" s="40"/>
    </row>
    <row r="4" spans="1:16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1:16" x14ac:dyDescent="0.25">
      <c r="A5" s="32" t="s">
        <v>64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x14ac:dyDescent="0.25">
      <c r="A6" s="32" t="s">
        <v>65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x14ac:dyDescent="0.25">
      <c r="A7" s="41" t="s">
        <v>5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6" x14ac:dyDescent="0.25">
      <c r="A8" s="42" t="s">
        <v>7</v>
      </c>
      <c r="B8" s="42" t="s">
        <v>66</v>
      </c>
      <c r="C8" s="43" t="s">
        <v>9</v>
      </c>
      <c r="D8" s="42" t="s">
        <v>67</v>
      </c>
      <c r="E8" s="42"/>
      <c r="F8" s="42"/>
      <c r="G8" s="42"/>
      <c r="H8" s="42"/>
      <c r="I8" s="42"/>
      <c r="J8" s="43" t="s">
        <v>68</v>
      </c>
      <c r="K8" s="43"/>
      <c r="L8" s="43"/>
      <c r="M8" s="42" t="s">
        <v>69</v>
      </c>
      <c r="N8" s="42"/>
      <c r="O8" s="42"/>
      <c r="P8" s="42"/>
    </row>
    <row r="9" spans="1:16" ht="47.25" x14ac:dyDescent="0.25">
      <c r="A9" s="42"/>
      <c r="B9" s="42"/>
      <c r="C9" s="43"/>
      <c r="D9" s="5" t="s">
        <v>70</v>
      </c>
      <c r="E9" s="5" t="s">
        <v>71</v>
      </c>
      <c r="F9" s="5" t="s">
        <v>72</v>
      </c>
      <c r="G9" s="5" t="s">
        <v>73</v>
      </c>
      <c r="H9" s="5" t="s">
        <v>74</v>
      </c>
      <c r="I9" s="13" t="s">
        <v>75</v>
      </c>
      <c r="J9" s="13" t="s">
        <v>76</v>
      </c>
      <c r="K9" s="13" t="s">
        <v>77</v>
      </c>
      <c r="L9" s="13" t="s">
        <v>78</v>
      </c>
      <c r="M9" s="13" t="s">
        <v>17</v>
      </c>
      <c r="N9" s="13" t="s">
        <v>19</v>
      </c>
      <c r="O9" s="13" t="s">
        <v>21</v>
      </c>
      <c r="P9" s="13" t="s">
        <v>26</v>
      </c>
    </row>
    <row r="10" spans="1:16" ht="47.25" x14ac:dyDescent="0.25">
      <c r="A10" s="42"/>
      <c r="B10" s="14" t="s">
        <v>79</v>
      </c>
      <c r="C10" s="15">
        <f>C11+C26+C29</f>
        <v>63</v>
      </c>
      <c r="D10" s="15">
        <f t="shared" ref="D10:P10" si="0">D11+D26+D29</f>
        <v>0</v>
      </c>
      <c r="E10" s="15">
        <f t="shared" si="0"/>
        <v>3</v>
      </c>
      <c r="F10" s="15">
        <f t="shared" si="0"/>
        <v>51</v>
      </c>
      <c r="G10" s="15">
        <f t="shared" si="0"/>
        <v>3</v>
      </c>
      <c r="H10" s="15">
        <f t="shared" si="0"/>
        <v>1</v>
      </c>
      <c r="I10" s="15">
        <f t="shared" si="0"/>
        <v>5</v>
      </c>
      <c r="J10" s="15">
        <f t="shared" si="0"/>
        <v>21</v>
      </c>
      <c r="K10" s="15">
        <f t="shared" si="0"/>
        <v>37</v>
      </c>
      <c r="L10" s="15">
        <f t="shared" si="0"/>
        <v>0</v>
      </c>
      <c r="M10" s="16">
        <v>33</v>
      </c>
      <c r="N10" s="16">
        <v>20</v>
      </c>
      <c r="O10" s="15">
        <f t="shared" si="0"/>
        <v>0</v>
      </c>
      <c r="P10" s="15">
        <f t="shared" si="0"/>
        <v>0</v>
      </c>
    </row>
    <row r="11" spans="1:16" ht="47.25" x14ac:dyDescent="0.25">
      <c r="A11" s="15" t="s">
        <v>15</v>
      </c>
      <c r="B11" s="17" t="s">
        <v>80</v>
      </c>
      <c r="C11" s="15">
        <f>SUM(C12:C25)</f>
        <v>51</v>
      </c>
      <c r="D11" s="15">
        <f t="shared" ref="D11:P11" si="1">SUM(D12:D25)</f>
        <v>0</v>
      </c>
      <c r="E11" s="15">
        <f t="shared" si="1"/>
        <v>3</v>
      </c>
      <c r="F11" s="15">
        <f t="shared" si="1"/>
        <v>45</v>
      </c>
      <c r="G11" s="15">
        <f t="shared" si="1"/>
        <v>3</v>
      </c>
      <c r="H11" s="15">
        <f t="shared" si="1"/>
        <v>0</v>
      </c>
      <c r="I11" s="15">
        <f t="shared" si="1"/>
        <v>0</v>
      </c>
      <c r="J11" s="15">
        <f t="shared" si="1"/>
        <v>20</v>
      </c>
      <c r="K11" s="15">
        <f t="shared" si="1"/>
        <v>31</v>
      </c>
      <c r="L11" s="15">
        <f t="shared" si="1"/>
        <v>0</v>
      </c>
      <c r="M11" s="16">
        <v>31</v>
      </c>
      <c r="N11" s="16">
        <v>20</v>
      </c>
      <c r="O11" s="15">
        <f t="shared" si="1"/>
        <v>0</v>
      </c>
      <c r="P11" s="15">
        <f t="shared" si="1"/>
        <v>0</v>
      </c>
    </row>
    <row r="12" spans="1:16" x14ac:dyDescent="0.25">
      <c r="A12" s="5">
        <v>1</v>
      </c>
      <c r="B12" s="18" t="s">
        <v>81</v>
      </c>
      <c r="C12" s="5">
        <v>9</v>
      </c>
      <c r="D12" s="5"/>
      <c r="E12" s="5"/>
      <c r="F12" s="5">
        <v>9</v>
      </c>
      <c r="G12" s="5"/>
      <c r="H12" s="5"/>
      <c r="I12" s="5"/>
      <c r="J12" s="11">
        <v>4</v>
      </c>
      <c r="K12" s="11">
        <v>5</v>
      </c>
      <c r="L12" s="5"/>
      <c r="M12" s="19">
        <v>4</v>
      </c>
      <c r="N12" s="20">
        <v>5</v>
      </c>
      <c r="O12" s="5"/>
      <c r="P12" s="5"/>
    </row>
    <row r="13" spans="1:16" x14ac:dyDescent="0.25">
      <c r="A13" s="5">
        <v>2</v>
      </c>
      <c r="B13" s="18" t="s">
        <v>82</v>
      </c>
      <c r="C13" s="5">
        <v>3</v>
      </c>
      <c r="D13" s="5"/>
      <c r="E13" s="5"/>
      <c r="F13" s="5">
        <v>3</v>
      </c>
      <c r="G13" s="5"/>
      <c r="H13" s="5"/>
      <c r="I13" s="5"/>
      <c r="J13" s="11">
        <v>0</v>
      </c>
      <c r="K13" s="11">
        <v>3</v>
      </c>
      <c r="L13" s="5"/>
      <c r="M13" s="19">
        <v>2</v>
      </c>
      <c r="N13" s="20">
        <v>1</v>
      </c>
      <c r="O13" s="5"/>
      <c r="P13" s="5"/>
    </row>
    <row r="14" spans="1:16" x14ac:dyDescent="0.25">
      <c r="A14" s="5">
        <v>3</v>
      </c>
      <c r="B14" s="18" t="s">
        <v>83</v>
      </c>
      <c r="C14" s="5">
        <v>2</v>
      </c>
      <c r="D14" s="5"/>
      <c r="E14" s="5"/>
      <c r="F14" s="5">
        <v>2</v>
      </c>
      <c r="G14" s="5"/>
      <c r="H14" s="5"/>
      <c r="I14" s="5"/>
      <c r="J14" s="11">
        <v>0</v>
      </c>
      <c r="K14" s="11">
        <v>2</v>
      </c>
      <c r="L14" s="5"/>
      <c r="M14" s="19">
        <v>2</v>
      </c>
      <c r="N14" s="20"/>
      <c r="O14" s="5"/>
      <c r="P14" s="5"/>
    </row>
    <row r="15" spans="1:16" x14ac:dyDescent="0.25">
      <c r="A15" s="5">
        <v>4</v>
      </c>
      <c r="B15" s="18" t="s">
        <v>84</v>
      </c>
      <c r="C15" s="5">
        <v>4</v>
      </c>
      <c r="D15" s="5"/>
      <c r="E15" s="5"/>
      <c r="F15" s="5">
        <v>4</v>
      </c>
      <c r="G15" s="5"/>
      <c r="H15" s="5"/>
      <c r="I15" s="5"/>
      <c r="J15" s="11">
        <v>0</v>
      </c>
      <c r="K15" s="11">
        <v>4</v>
      </c>
      <c r="L15" s="5"/>
      <c r="M15" s="19">
        <v>2</v>
      </c>
      <c r="N15" s="20">
        <v>2</v>
      </c>
      <c r="O15" s="5"/>
      <c r="P15" s="5"/>
    </row>
    <row r="16" spans="1:16" x14ac:dyDescent="0.25">
      <c r="A16" s="5">
        <v>5</v>
      </c>
      <c r="B16" s="18" t="s">
        <v>85</v>
      </c>
      <c r="C16" s="5">
        <v>5</v>
      </c>
      <c r="D16" s="5"/>
      <c r="E16" s="5"/>
      <c r="F16" s="5">
        <v>4</v>
      </c>
      <c r="G16" s="5">
        <v>1</v>
      </c>
      <c r="H16" s="5"/>
      <c r="I16" s="5"/>
      <c r="J16" s="11">
        <v>2</v>
      </c>
      <c r="K16" s="11">
        <v>3</v>
      </c>
      <c r="L16" s="5"/>
      <c r="M16" s="19">
        <v>3</v>
      </c>
      <c r="N16" s="20">
        <v>2</v>
      </c>
      <c r="O16" s="5"/>
      <c r="P16" s="5"/>
    </row>
    <row r="17" spans="1:16" x14ac:dyDescent="0.25">
      <c r="A17" s="5">
        <v>6</v>
      </c>
      <c r="B17" s="18" t="s">
        <v>86</v>
      </c>
      <c r="C17" s="5">
        <v>9</v>
      </c>
      <c r="D17" s="5"/>
      <c r="E17" s="5">
        <v>1</v>
      </c>
      <c r="F17" s="5">
        <v>7</v>
      </c>
      <c r="G17" s="5">
        <v>1</v>
      </c>
      <c r="H17" s="5"/>
      <c r="I17" s="5"/>
      <c r="J17" s="11">
        <v>7</v>
      </c>
      <c r="K17" s="11">
        <v>2</v>
      </c>
      <c r="L17" s="5"/>
      <c r="M17" s="19">
        <v>6</v>
      </c>
      <c r="N17" s="20">
        <v>3</v>
      </c>
      <c r="O17" s="5"/>
      <c r="P17" s="5"/>
    </row>
    <row r="18" spans="1:16" x14ac:dyDescent="0.25">
      <c r="A18" s="5">
        <v>7</v>
      </c>
      <c r="B18" s="18" t="s">
        <v>87</v>
      </c>
      <c r="C18" s="5">
        <v>3</v>
      </c>
      <c r="D18" s="5"/>
      <c r="E18" s="5"/>
      <c r="F18" s="5">
        <v>2</v>
      </c>
      <c r="G18" s="5">
        <v>1</v>
      </c>
      <c r="H18" s="5"/>
      <c r="I18" s="5"/>
      <c r="J18" s="11">
        <v>2</v>
      </c>
      <c r="K18" s="11">
        <v>1</v>
      </c>
      <c r="L18" s="5"/>
      <c r="M18" s="19">
        <v>3</v>
      </c>
      <c r="N18" s="20">
        <v>2</v>
      </c>
      <c r="O18" s="5"/>
      <c r="P18" s="5"/>
    </row>
    <row r="19" spans="1:16" x14ac:dyDescent="0.25">
      <c r="A19" s="5">
        <v>8</v>
      </c>
      <c r="B19" s="18" t="s">
        <v>88</v>
      </c>
      <c r="C19" s="5">
        <v>3</v>
      </c>
      <c r="D19" s="5"/>
      <c r="E19" s="5"/>
      <c r="F19" s="5">
        <v>3</v>
      </c>
      <c r="G19" s="5"/>
      <c r="H19" s="5"/>
      <c r="I19" s="5"/>
      <c r="J19" s="11">
        <v>0</v>
      </c>
      <c r="K19" s="11">
        <v>3</v>
      </c>
      <c r="L19" s="5"/>
      <c r="M19" s="19">
        <v>3</v>
      </c>
      <c r="N19" s="20">
        <v>1</v>
      </c>
      <c r="O19" s="5"/>
      <c r="P19" s="5"/>
    </row>
    <row r="20" spans="1:16" x14ac:dyDescent="0.25">
      <c r="A20" s="5">
        <v>9</v>
      </c>
      <c r="B20" s="18" t="s">
        <v>89</v>
      </c>
      <c r="C20" s="5">
        <v>2</v>
      </c>
      <c r="D20" s="5"/>
      <c r="E20" s="5"/>
      <c r="F20" s="5">
        <v>2</v>
      </c>
      <c r="G20" s="5"/>
      <c r="H20" s="5"/>
      <c r="I20" s="5"/>
      <c r="J20" s="11">
        <v>1</v>
      </c>
      <c r="K20" s="11">
        <v>1</v>
      </c>
      <c r="L20" s="5"/>
      <c r="M20" s="19">
        <v>2</v>
      </c>
      <c r="N20" s="20"/>
      <c r="O20" s="5"/>
      <c r="P20" s="5"/>
    </row>
    <row r="21" spans="1:16" x14ac:dyDescent="0.25">
      <c r="A21" s="5">
        <v>10</v>
      </c>
      <c r="B21" s="18" t="s">
        <v>90</v>
      </c>
      <c r="C21" s="5">
        <v>2</v>
      </c>
      <c r="D21" s="5"/>
      <c r="E21" s="5">
        <v>1</v>
      </c>
      <c r="F21" s="5">
        <v>1</v>
      </c>
      <c r="G21" s="5"/>
      <c r="H21" s="5"/>
      <c r="I21" s="5"/>
      <c r="J21" s="11"/>
      <c r="K21" s="11">
        <v>2</v>
      </c>
      <c r="L21" s="5"/>
      <c r="M21" s="19">
        <v>1</v>
      </c>
      <c r="N21" s="20">
        <v>1</v>
      </c>
      <c r="O21" s="5"/>
      <c r="P21" s="5"/>
    </row>
    <row r="22" spans="1:16" x14ac:dyDescent="0.25">
      <c r="A22" s="5">
        <v>11</v>
      </c>
      <c r="B22" s="18" t="s">
        <v>91</v>
      </c>
      <c r="C22" s="5">
        <v>2</v>
      </c>
      <c r="D22" s="5"/>
      <c r="E22" s="5"/>
      <c r="F22" s="5">
        <v>2</v>
      </c>
      <c r="G22" s="5"/>
      <c r="H22" s="5"/>
      <c r="I22" s="5"/>
      <c r="J22" s="11">
        <v>1</v>
      </c>
      <c r="K22" s="11">
        <v>1</v>
      </c>
      <c r="L22" s="5"/>
      <c r="M22" s="19">
        <v>2</v>
      </c>
      <c r="N22" s="20">
        <v>1</v>
      </c>
      <c r="O22" s="5"/>
      <c r="P22" s="5"/>
    </row>
    <row r="23" spans="1:16" x14ac:dyDescent="0.25">
      <c r="A23" s="5">
        <v>12</v>
      </c>
      <c r="B23" s="18" t="s">
        <v>92</v>
      </c>
      <c r="C23" s="5">
        <v>4</v>
      </c>
      <c r="D23" s="5"/>
      <c r="E23" s="5">
        <v>1</v>
      </c>
      <c r="F23" s="5">
        <v>3</v>
      </c>
      <c r="G23" s="5"/>
      <c r="H23" s="5"/>
      <c r="I23" s="5"/>
      <c r="J23" s="11">
        <v>1</v>
      </c>
      <c r="K23" s="11">
        <v>3</v>
      </c>
      <c r="L23" s="5"/>
      <c r="M23" s="19">
        <v>3</v>
      </c>
      <c r="N23" s="20">
        <v>1</v>
      </c>
      <c r="O23" s="5"/>
      <c r="P23" s="5"/>
    </row>
    <row r="24" spans="1:16" x14ac:dyDescent="0.25">
      <c r="A24" s="5">
        <v>13</v>
      </c>
      <c r="B24" s="18" t="s">
        <v>93</v>
      </c>
      <c r="C24" s="5">
        <v>1</v>
      </c>
      <c r="D24" s="5"/>
      <c r="E24" s="5"/>
      <c r="F24" s="5">
        <v>1</v>
      </c>
      <c r="G24" s="5"/>
      <c r="H24" s="5"/>
      <c r="I24" s="5"/>
      <c r="J24" s="11">
        <v>1</v>
      </c>
      <c r="K24" s="11">
        <v>0</v>
      </c>
      <c r="L24" s="5"/>
      <c r="M24" s="19">
        <v>0</v>
      </c>
      <c r="N24" s="20">
        <v>1</v>
      </c>
      <c r="O24" s="5"/>
      <c r="P24" s="5"/>
    </row>
    <row r="25" spans="1:16" x14ac:dyDescent="0.25">
      <c r="A25" s="5">
        <v>14</v>
      </c>
      <c r="B25" s="18" t="s">
        <v>94</v>
      </c>
      <c r="C25" s="5">
        <v>2</v>
      </c>
      <c r="D25" s="5"/>
      <c r="E25" s="5"/>
      <c r="F25" s="5">
        <v>2</v>
      </c>
      <c r="G25" s="5"/>
      <c r="H25" s="5"/>
      <c r="I25" s="5"/>
      <c r="J25" s="11">
        <v>1</v>
      </c>
      <c r="K25" s="11">
        <v>1</v>
      </c>
      <c r="L25" s="5"/>
      <c r="M25" s="21">
        <v>1</v>
      </c>
      <c r="N25" s="22">
        <v>1</v>
      </c>
      <c r="O25" s="5"/>
      <c r="P25" s="5"/>
    </row>
    <row r="26" spans="1:16" x14ac:dyDescent="0.25">
      <c r="A26" s="15" t="s">
        <v>23</v>
      </c>
      <c r="B26" s="23" t="s">
        <v>95</v>
      </c>
      <c r="C26" s="15">
        <f>SUM(C27:C28)</f>
        <v>3</v>
      </c>
      <c r="D26" s="15">
        <f t="shared" ref="D26:P26" si="2">SUM(D27:D28)</f>
        <v>0</v>
      </c>
      <c r="E26" s="15">
        <f t="shared" si="2"/>
        <v>0</v>
      </c>
      <c r="F26" s="15">
        <f t="shared" si="2"/>
        <v>3</v>
      </c>
      <c r="G26" s="15">
        <f t="shared" si="2"/>
        <v>0</v>
      </c>
      <c r="H26" s="15">
        <f t="shared" si="2"/>
        <v>0</v>
      </c>
      <c r="I26" s="15">
        <f t="shared" si="2"/>
        <v>0</v>
      </c>
      <c r="J26" s="15">
        <f t="shared" si="2"/>
        <v>0</v>
      </c>
      <c r="K26" s="15">
        <f t="shared" si="2"/>
        <v>3</v>
      </c>
      <c r="L26" s="15">
        <f t="shared" si="2"/>
        <v>0</v>
      </c>
      <c r="M26" s="15">
        <f t="shared" si="2"/>
        <v>3</v>
      </c>
      <c r="N26" s="15">
        <f t="shared" si="2"/>
        <v>0</v>
      </c>
      <c r="O26" s="15">
        <f t="shared" si="2"/>
        <v>0</v>
      </c>
      <c r="P26" s="15">
        <f t="shared" si="2"/>
        <v>0</v>
      </c>
    </row>
    <row r="27" spans="1:16" x14ac:dyDescent="0.25">
      <c r="A27" s="5">
        <v>1</v>
      </c>
      <c r="B27" s="18" t="s">
        <v>96</v>
      </c>
      <c r="C27" s="5">
        <v>1</v>
      </c>
      <c r="D27" s="5"/>
      <c r="E27" s="5"/>
      <c r="F27" s="5">
        <v>1</v>
      </c>
      <c r="G27" s="5"/>
      <c r="H27" s="5"/>
      <c r="I27" s="5"/>
      <c r="J27" s="5"/>
      <c r="K27" s="5">
        <v>1</v>
      </c>
      <c r="L27" s="5"/>
      <c r="M27" s="5">
        <v>1</v>
      </c>
      <c r="N27" s="5"/>
      <c r="O27" s="5"/>
      <c r="P27" s="5"/>
    </row>
    <row r="28" spans="1:16" x14ac:dyDescent="0.25">
      <c r="A28" s="5">
        <v>2</v>
      </c>
      <c r="B28" s="18" t="s">
        <v>97</v>
      </c>
      <c r="C28" s="5">
        <v>2</v>
      </c>
      <c r="D28" s="5"/>
      <c r="E28" s="5"/>
      <c r="F28" s="5">
        <v>2</v>
      </c>
      <c r="G28" s="5"/>
      <c r="H28" s="5"/>
      <c r="I28" s="5"/>
      <c r="J28" s="5"/>
      <c r="K28" s="5">
        <v>2</v>
      </c>
      <c r="L28" s="5"/>
      <c r="M28" s="5">
        <v>2</v>
      </c>
      <c r="N28" s="5"/>
      <c r="O28" s="5"/>
      <c r="P28" s="5"/>
    </row>
    <row r="29" spans="1:16" x14ac:dyDescent="0.25">
      <c r="A29" s="15" t="s">
        <v>27</v>
      </c>
      <c r="B29" s="23" t="s">
        <v>98</v>
      </c>
      <c r="C29" s="15">
        <f>SUM(C30:C41)</f>
        <v>9</v>
      </c>
      <c r="D29" s="15">
        <f t="shared" ref="D29:P29" si="3">SUM(D30:D41)</f>
        <v>0</v>
      </c>
      <c r="E29" s="15">
        <f t="shared" si="3"/>
        <v>0</v>
      </c>
      <c r="F29" s="15">
        <f t="shared" si="3"/>
        <v>3</v>
      </c>
      <c r="G29" s="15">
        <f t="shared" si="3"/>
        <v>0</v>
      </c>
      <c r="H29" s="15">
        <f t="shared" si="3"/>
        <v>1</v>
      </c>
      <c r="I29" s="15">
        <f t="shared" si="3"/>
        <v>5</v>
      </c>
      <c r="J29" s="15">
        <f t="shared" si="3"/>
        <v>1</v>
      </c>
      <c r="K29" s="15">
        <f t="shared" si="3"/>
        <v>3</v>
      </c>
      <c r="L29" s="15">
        <f t="shared" si="3"/>
        <v>0</v>
      </c>
      <c r="M29" s="15">
        <f t="shared" si="3"/>
        <v>0</v>
      </c>
      <c r="N29" s="15">
        <f t="shared" si="3"/>
        <v>0</v>
      </c>
      <c r="O29" s="15">
        <f t="shared" si="3"/>
        <v>0</v>
      </c>
      <c r="P29" s="15">
        <f t="shared" si="3"/>
        <v>0</v>
      </c>
    </row>
    <row r="30" spans="1:16" x14ac:dyDescent="0.25">
      <c r="A30" s="5">
        <v>1</v>
      </c>
      <c r="B30" s="18" t="s">
        <v>99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5">
        <v>2</v>
      </c>
      <c r="B31" s="18" t="s">
        <v>100</v>
      </c>
      <c r="C31" s="5">
        <v>1</v>
      </c>
      <c r="D31" s="5"/>
      <c r="E31" s="5"/>
      <c r="F31" s="5">
        <v>1</v>
      </c>
      <c r="G31" s="5"/>
      <c r="H31" s="5"/>
      <c r="I31" s="5"/>
      <c r="J31" s="5"/>
      <c r="K31" s="5">
        <v>1</v>
      </c>
      <c r="L31" s="5"/>
      <c r="M31" s="5"/>
      <c r="N31" s="5"/>
      <c r="O31" s="5"/>
      <c r="P31" s="5"/>
    </row>
    <row r="32" spans="1:16" x14ac:dyDescent="0.25">
      <c r="A32" s="5">
        <v>3</v>
      </c>
      <c r="B32" s="18" t="s">
        <v>101</v>
      </c>
      <c r="C32" s="5">
        <v>1</v>
      </c>
      <c r="D32" s="5"/>
      <c r="E32" s="5"/>
      <c r="F32" s="5">
        <v>1</v>
      </c>
      <c r="G32" s="5"/>
      <c r="H32" s="5"/>
      <c r="I32" s="5"/>
      <c r="J32" s="5"/>
      <c r="K32" s="5">
        <v>1</v>
      </c>
      <c r="L32" s="5"/>
      <c r="M32" s="5"/>
      <c r="N32" s="5"/>
      <c r="O32" s="5"/>
      <c r="P32" s="5"/>
    </row>
    <row r="33" spans="1:16" x14ac:dyDescent="0.25">
      <c r="A33" s="5">
        <v>4</v>
      </c>
      <c r="B33" s="18" t="s">
        <v>102</v>
      </c>
      <c r="C33" s="5">
        <v>1</v>
      </c>
      <c r="D33" s="5"/>
      <c r="E33" s="5"/>
      <c r="F33" s="5"/>
      <c r="G33" s="5"/>
      <c r="H33" s="5">
        <v>1</v>
      </c>
      <c r="I33" s="5"/>
      <c r="J33" s="5">
        <v>1</v>
      </c>
      <c r="K33" s="5"/>
      <c r="L33" s="5"/>
      <c r="M33" s="5"/>
      <c r="N33" s="5"/>
      <c r="O33" s="5"/>
      <c r="P33" s="5"/>
    </row>
    <row r="34" spans="1:16" x14ac:dyDescent="0.25">
      <c r="A34" s="5">
        <v>5</v>
      </c>
      <c r="B34" s="18" t="s">
        <v>103</v>
      </c>
      <c r="C34" s="5">
        <v>1</v>
      </c>
      <c r="D34" s="5"/>
      <c r="E34" s="5"/>
      <c r="F34" s="5">
        <v>1</v>
      </c>
      <c r="G34" s="5"/>
      <c r="H34" s="5"/>
      <c r="I34" s="5"/>
      <c r="J34" s="5"/>
      <c r="K34" s="5">
        <v>1</v>
      </c>
      <c r="L34" s="5"/>
      <c r="M34" s="5"/>
      <c r="N34" s="5"/>
      <c r="O34" s="5"/>
      <c r="P34" s="5"/>
    </row>
    <row r="35" spans="1:16" ht="31.5" x14ac:dyDescent="0.25">
      <c r="A35" s="5">
        <v>6</v>
      </c>
      <c r="B35" s="17" t="s">
        <v>104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ht="47.25" x14ac:dyDescent="0.25">
      <c r="A36" s="5">
        <v>7</v>
      </c>
      <c r="B36" s="17" t="s">
        <v>105</v>
      </c>
      <c r="C36" s="5"/>
      <c r="D36" s="5"/>
      <c r="E36" s="5"/>
      <c r="F36" s="5"/>
      <c r="G36" s="5"/>
      <c r="I36" s="5"/>
      <c r="J36" s="5"/>
      <c r="K36" s="5"/>
      <c r="L36" s="5"/>
      <c r="M36" s="5"/>
      <c r="N36" s="5"/>
      <c r="O36" s="5"/>
      <c r="P36" s="5"/>
    </row>
    <row r="37" spans="1:16" ht="31.5" x14ac:dyDescent="0.25">
      <c r="A37" s="5">
        <v>8</v>
      </c>
      <c r="B37" s="17" t="s">
        <v>106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5">
      <c r="A38" s="5">
        <v>9</v>
      </c>
      <c r="B38" s="17" t="s">
        <v>107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5">
        <v>10</v>
      </c>
      <c r="B39" s="18" t="s">
        <v>108</v>
      </c>
      <c r="C39" s="5">
        <v>2</v>
      </c>
      <c r="D39" s="5"/>
      <c r="E39" s="5"/>
      <c r="F39" s="5"/>
      <c r="G39" s="5"/>
      <c r="H39" s="5"/>
      <c r="I39" s="5">
        <v>2</v>
      </c>
      <c r="J39" s="5"/>
      <c r="K39" s="5"/>
      <c r="L39" s="5"/>
      <c r="M39" s="5"/>
      <c r="N39" s="5"/>
      <c r="O39" s="5"/>
      <c r="P39" s="5"/>
    </row>
    <row r="40" spans="1:16" x14ac:dyDescent="0.25">
      <c r="A40" s="5">
        <v>11</v>
      </c>
      <c r="B40" s="18" t="s">
        <v>109</v>
      </c>
      <c r="C40" s="5">
        <v>3</v>
      </c>
      <c r="D40" s="5"/>
      <c r="E40" s="5"/>
      <c r="F40" s="5"/>
      <c r="G40" s="5"/>
      <c r="H40" s="5"/>
      <c r="I40" s="5">
        <v>3</v>
      </c>
      <c r="J40" s="5"/>
      <c r="K40" s="5"/>
      <c r="L40" s="5"/>
      <c r="M40" s="5"/>
      <c r="N40" s="5"/>
      <c r="O40" s="5"/>
      <c r="P40" s="5"/>
    </row>
    <row r="41" spans="1:16" x14ac:dyDescent="0.25">
      <c r="A41" s="5">
        <v>12</v>
      </c>
      <c r="B41" s="18" t="s">
        <v>110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5">
      <c r="K42" s="40" t="s">
        <v>111</v>
      </c>
      <c r="L42" s="40"/>
      <c r="M42" s="40"/>
      <c r="N42" s="40"/>
      <c r="O42" s="40"/>
      <c r="P42" s="40"/>
    </row>
    <row r="43" spans="1:16" x14ac:dyDescent="0.25">
      <c r="K43" s="32" t="s">
        <v>61</v>
      </c>
      <c r="L43" s="32"/>
      <c r="M43" s="32"/>
      <c r="N43" s="32"/>
      <c r="O43" s="32"/>
      <c r="P43" s="32"/>
    </row>
  </sheetData>
  <mergeCells count="13">
    <mergeCell ref="K43:P43"/>
    <mergeCell ref="A7:P7"/>
    <mergeCell ref="A8:A10"/>
    <mergeCell ref="B8:B9"/>
    <mergeCell ref="C8:C9"/>
    <mergeCell ref="D8:I8"/>
    <mergeCell ref="J8:L8"/>
    <mergeCell ref="M8:P8"/>
    <mergeCell ref="O3:P3"/>
    <mergeCell ref="A4:P4"/>
    <mergeCell ref="A5:P5"/>
    <mergeCell ref="A6:P6"/>
    <mergeCell ref="K42:P42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M10</vt:lpstr>
      <vt:lpstr>M12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2024-05-25T00:47:14Z</cp:lastPrinted>
  <dcterms:created xsi:type="dcterms:W3CDTF">2024-05-25T00:42:40Z</dcterms:created>
  <dcterms:modified xsi:type="dcterms:W3CDTF">2024-07-15T01:48:23Z</dcterms:modified>
</cp:coreProperties>
</file>